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485" activeTab="0"/>
  </bookViews>
  <sheets>
    <sheet name="FV-Plas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_45">'[2]Protherm'!#REF!</definedName>
    <definedName name="_xlfn.IFERROR" hidden="1">#NAME?</definedName>
    <definedName name="discount">'[3]Unipipe'!#REF!</definedName>
    <definedName name="j">'[4]Protherm'!#REF!</definedName>
    <definedName name="k">'[5]Наценка (2)'!$C$9</definedName>
    <definedName name="kurs_EURO_USD">#REF!</definedName>
    <definedName name="Max_скидка">'[6]Наценка (2)'!$C$9</definedName>
    <definedName name="SIKO">'[7]Прайс до28.02.2001'!#REF!</definedName>
    <definedName name="SSMK">'[8]Наценка (2)'!$C$4</definedName>
    <definedName name="USD_DEM">#REF!</definedName>
    <definedName name="USD_EURO">#REF!</definedName>
    <definedName name="вел">'[9]Наценка (2)'!$C$6</definedName>
    <definedName name="Д2">#REF!</definedName>
    <definedName name="Д3">#REF!</definedName>
    <definedName name="Д4">#REF!</definedName>
    <definedName name="дата">#REF!</definedName>
    <definedName name="Драж">'[10]Наценка (2)'!$C$4</definedName>
    <definedName name="Драж.">'[11]03-07-02'!$F$1</definedName>
    <definedName name="Дражице">'[12]Прайс до28.02.2001'!#REF!</definedName>
    <definedName name="ЕКО">#REF!</definedName>
    <definedName name="_xlnm.Print_Titles" localSheetId="0">'FV-Plast'!$1:$3</definedName>
    <definedName name="курс">#REF!</definedName>
    <definedName name="курс_евро">#REF!</definedName>
    <definedName name="Курс_Ламарк">#REF!</definedName>
    <definedName name="курс_ЧД">#REF!</definedName>
    <definedName name="курс_ЧешДв">'[13]03-07-02'!$F$1</definedName>
    <definedName name="лиля">#REF!</definedName>
    <definedName name="Накладные">'[6]Наценка (2)'!$C$7</definedName>
    <definedName name="Наценка">#REF!</definedName>
    <definedName name="_xlnm.Print_Area" localSheetId="0">'FV-Plast'!$A$1:$J$424</definedName>
    <definedName name="р">'[14]Наценка (2)'!$C$7</definedName>
    <definedName name="Радиаторы">#REF!</definedName>
    <definedName name="ро">'[9]Наценка (2)'!$C$5</definedName>
    <definedName name="Скидка">#REF!</definedName>
    <definedName name="Скидка_трубы">'[6]Наценка (2)'!$C$4</definedName>
    <definedName name="Скидка_фитинги">'[6]Наценка (2)'!$C$5</definedName>
    <definedName name="Скидка4">'[12]Прайс до28.02.2001'!#REF!</definedName>
    <definedName name="склад">#REF!</definedName>
    <definedName name="Спец._скидка">'[6]Наценка (2)'!$C$6</definedName>
    <definedName name="Хайскрафт">'[10]Наценка (2)'!$C$9</definedName>
  </definedNames>
  <calcPr fullCalcOnLoad="1"/>
</workbook>
</file>

<file path=xl/sharedStrings.xml><?xml version="1.0" encoding="utf-8"?>
<sst xmlns="http://schemas.openxmlformats.org/spreadsheetml/2006/main" count="982" uniqueCount="597">
  <si>
    <t>EUR</t>
  </si>
  <si>
    <t>СКИДКА*         (с заводской розницы)</t>
  </si>
  <si>
    <t>Прайс-лист на трубопроводную систему FV-Plast (Чехия)</t>
  </si>
  <si>
    <t>Наименование товара</t>
  </si>
  <si>
    <t>Размер</t>
  </si>
  <si>
    <t>артикул</t>
  </si>
  <si>
    <t>Вес, кг</t>
  </si>
  <si>
    <t>Объем, м3</t>
  </si>
  <si>
    <t xml:space="preserve">Кол-во      в упак. </t>
  </si>
  <si>
    <t>РОЗНИЦА</t>
  </si>
  <si>
    <t>Цена, РУБ за шт./м</t>
  </si>
  <si>
    <t>ЦЕНА</t>
  </si>
  <si>
    <t>Труба PP-RCT HOT</t>
  </si>
  <si>
    <t>20x2,8</t>
  </si>
  <si>
    <t>25x3,5</t>
  </si>
  <si>
    <t>32x4,4</t>
  </si>
  <si>
    <t>40x5,5</t>
  </si>
  <si>
    <t>50x6,9</t>
  </si>
  <si>
    <t>63x8,6</t>
  </si>
  <si>
    <t>75x10,3</t>
  </si>
  <si>
    <t>90x12,3</t>
  </si>
  <si>
    <t>110x15,1</t>
  </si>
  <si>
    <t>Труба PP-RCT UNI</t>
  </si>
  <si>
    <t>16x2,2</t>
  </si>
  <si>
    <t>160/4</t>
  </si>
  <si>
    <t>20x2,3</t>
  </si>
  <si>
    <t>25x2,8</t>
  </si>
  <si>
    <t>32x2,9</t>
  </si>
  <si>
    <t>40x3,7</t>
  </si>
  <si>
    <t>50x4,6</t>
  </si>
  <si>
    <t>63x5,8</t>
  </si>
  <si>
    <t>75x6,8</t>
  </si>
  <si>
    <t>90x8,2</t>
  </si>
  <si>
    <t>110x10</t>
  </si>
  <si>
    <t>Труба PP-RCT Faser HOT</t>
  </si>
  <si>
    <t>32x3,6</t>
  </si>
  <si>
    <t>40x4,5</t>
  </si>
  <si>
    <t>50х5,6</t>
  </si>
  <si>
    <t>63x7,1</t>
  </si>
  <si>
    <t>75x8,4</t>
  </si>
  <si>
    <t>90x10,1</t>
  </si>
  <si>
    <t>110x12,3</t>
  </si>
  <si>
    <t>Труба PN20</t>
  </si>
  <si>
    <t>16x2,7</t>
  </si>
  <si>
    <t>101016</t>
  </si>
  <si>
    <t>20x3,4</t>
  </si>
  <si>
    <t>101020</t>
  </si>
  <si>
    <t>25x4,2</t>
  </si>
  <si>
    <t>101025</t>
  </si>
  <si>
    <t>32x5,4</t>
  </si>
  <si>
    <t>101032</t>
  </si>
  <si>
    <t>40x6,7</t>
  </si>
  <si>
    <t>101040</t>
  </si>
  <si>
    <t>50x8,3</t>
  </si>
  <si>
    <t>101050</t>
  </si>
  <si>
    <t>63x10,5</t>
  </si>
  <si>
    <t>101063</t>
  </si>
  <si>
    <t>75x12,5</t>
  </si>
  <si>
    <t>101075</t>
  </si>
  <si>
    <t>90x15</t>
  </si>
  <si>
    <t>101090</t>
  </si>
  <si>
    <t>110x18,3</t>
  </si>
  <si>
    <t>101110</t>
  </si>
  <si>
    <t>Труба в рулоне для отопления в полу</t>
  </si>
  <si>
    <t>Труба SтаbiOXY PN20 с алюминиевой вставкой</t>
  </si>
  <si>
    <t>106020</t>
  </si>
  <si>
    <t>106025</t>
  </si>
  <si>
    <t>106032</t>
  </si>
  <si>
    <t>106040</t>
  </si>
  <si>
    <t>50x5,6</t>
  </si>
  <si>
    <t>106050</t>
  </si>
  <si>
    <t>106063</t>
  </si>
  <si>
    <t>106075</t>
  </si>
  <si>
    <t>90х10,1</t>
  </si>
  <si>
    <t>106090</t>
  </si>
  <si>
    <t>110х12,3</t>
  </si>
  <si>
    <t>106110</t>
  </si>
  <si>
    <t>Труба Faser PN20 армированная стекловолокном</t>
  </si>
  <si>
    <t>20х3,4</t>
  </si>
  <si>
    <t>107020Z</t>
  </si>
  <si>
    <t>25х4,2</t>
  </si>
  <si>
    <t>107025Z</t>
  </si>
  <si>
    <t>32х5,4</t>
  </si>
  <si>
    <t>107032Z</t>
  </si>
  <si>
    <t>40х6,7</t>
  </si>
  <si>
    <t>107040Z</t>
  </si>
  <si>
    <t>50х8,3</t>
  </si>
  <si>
    <t>107050Z</t>
  </si>
  <si>
    <t>63х10,5</t>
  </si>
  <si>
    <t>107063Z</t>
  </si>
  <si>
    <t>75х12,5</t>
  </si>
  <si>
    <t>107075Z</t>
  </si>
  <si>
    <t>90х15</t>
  </si>
  <si>
    <t>107090Z</t>
  </si>
  <si>
    <t>110х18,3</t>
  </si>
  <si>
    <t>107110Z</t>
  </si>
  <si>
    <t>Патрубок</t>
  </si>
  <si>
    <t>Патрубок (400/50)</t>
  </si>
  <si>
    <t>201016</t>
  </si>
  <si>
    <t>201020</t>
  </si>
  <si>
    <t>201025</t>
  </si>
  <si>
    <t>201032</t>
  </si>
  <si>
    <t>201040</t>
  </si>
  <si>
    <t>201050</t>
  </si>
  <si>
    <t>201063</t>
  </si>
  <si>
    <t>201075</t>
  </si>
  <si>
    <t>201090</t>
  </si>
  <si>
    <t>201110</t>
  </si>
  <si>
    <t>Колено  90°</t>
  </si>
  <si>
    <t>Колено  90° (400/50)</t>
  </si>
  <si>
    <t>202016</t>
  </si>
  <si>
    <t>202020</t>
  </si>
  <si>
    <t>202025</t>
  </si>
  <si>
    <t>202032</t>
  </si>
  <si>
    <t>202040</t>
  </si>
  <si>
    <t>202050</t>
  </si>
  <si>
    <t>202063</t>
  </si>
  <si>
    <t>202075</t>
  </si>
  <si>
    <t>202090</t>
  </si>
  <si>
    <t>202110</t>
  </si>
  <si>
    <t>Колено 45°</t>
  </si>
  <si>
    <t>Колено 45° (400/50)</t>
  </si>
  <si>
    <t>203016</t>
  </si>
  <si>
    <t>203020</t>
  </si>
  <si>
    <t>203025</t>
  </si>
  <si>
    <t>203032</t>
  </si>
  <si>
    <t>203040</t>
  </si>
  <si>
    <t>203050</t>
  </si>
  <si>
    <t>203063</t>
  </si>
  <si>
    <t>203075</t>
  </si>
  <si>
    <t>203090</t>
  </si>
  <si>
    <t>203110</t>
  </si>
  <si>
    <t>Колено 90° внутреннее/наружное</t>
  </si>
  <si>
    <t>Колено 90° внутреннее/наружное (300/50)</t>
  </si>
  <si>
    <t>204020</t>
  </si>
  <si>
    <t>Колено 90° внутреннее/наружное (100/25)</t>
  </si>
  <si>
    <t>204025</t>
  </si>
  <si>
    <t>204032</t>
  </si>
  <si>
    <t>Колено 45°  внуренне/наружное</t>
  </si>
  <si>
    <t>Колено 45°  внуренне/наружное (400/20)</t>
  </si>
  <si>
    <t>205016</t>
  </si>
  <si>
    <t>Колено 45°  внуренне/наружное (200/20)</t>
  </si>
  <si>
    <t>205020</t>
  </si>
  <si>
    <t>Колено 45°  внуренне/наружное (100/10)</t>
  </si>
  <si>
    <t>Настенное колено наваривающееся</t>
  </si>
  <si>
    <t>Тройник однозначный (300/50)</t>
  </si>
  <si>
    <t>208016</t>
  </si>
  <si>
    <t>Тройник однозначный</t>
  </si>
  <si>
    <t>208020</t>
  </si>
  <si>
    <t>208025</t>
  </si>
  <si>
    <t>208032</t>
  </si>
  <si>
    <t>208040</t>
  </si>
  <si>
    <t>208050</t>
  </si>
  <si>
    <t>208063</t>
  </si>
  <si>
    <t>208075</t>
  </si>
  <si>
    <t>208090</t>
  </si>
  <si>
    <t>208110</t>
  </si>
  <si>
    <t>Переходник редукция</t>
  </si>
  <si>
    <t>Переходник редукция (500/50)</t>
  </si>
  <si>
    <t>20x16</t>
  </si>
  <si>
    <t>209020016</t>
  </si>
  <si>
    <t>Переходник редукция (300/50)</t>
  </si>
  <si>
    <t>25x20</t>
  </si>
  <si>
    <t>209025020</t>
  </si>
  <si>
    <t>Переходник редукция (150/30)</t>
  </si>
  <si>
    <t>32x20</t>
  </si>
  <si>
    <t>209032020</t>
  </si>
  <si>
    <t>32x25</t>
  </si>
  <si>
    <t>209032025</t>
  </si>
  <si>
    <t>Переходник редукция (50/10)</t>
  </si>
  <si>
    <t>40x32</t>
  </si>
  <si>
    <t>210063032</t>
  </si>
  <si>
    <t>Переходник редукция (20/4)</t>
  </si>
  <si>
    <t>50x40</t>
  </si>
  <si>
    <t>209050040</t>
  </si>
  <si>
    <t>63x50</t>
  </si>
  <si>
    <t>209063050</t>
  </si>
  <si>
    <t>Переходник-редукция внутренний/ наружный</t>
  </si>
  <si>
    <t>Переходник-редукция внутрен/ наружн (500/50)</t>
  </si>
  <si>
    <t>210020016</t>
  </si>
  <si>
    <t>25x16</t>
  </si>
  <si>
    <t>210025016</t>
  </si>
  <si>
    <t>Переходник-редукция внутрен/ наружн (300/50)</t>
  </si>
  <si>
    <t>210025020</t>
  </si>
  <si>
    <t>Переходник-редукция внутрен/ наружн (150/30)</t>
  </si>
  <si>
    <t>210032020</t>
  </si>
  <si>
    <t>Переходник-редукция внутрен/ наружн (200/25)</t>
  </si>
  <si>
    <t>210032025</t>
  </si>
  <si>
    <t>Переходник-редукция внутрен/ наружн (150/10)</t>
  </si>
  <si>
    <t>40x20</t>
  </si>
  <si>
    <t>210040020</t>
  </si>
  <si>
    <t>40x25</t>
  </si>
  <si>
    <t>210040025</t>
  </si>
  <si>
    <t>Переходник-редукция внутрен/ наружн (100/25)</t>
  </si>
  <si>
    <t>210040032</t>
  </si>
  <si>
    <t>Переходник-редукция внутрен/ наружн (50/10)</t>
  </si>
  <si>
    <t>50x32</t>
  </si>
  <si>
    <t>210050032</t>
  </si>
  <si>
    <t>Переходник-редукция внутрен/ наружн (30/6)</t>
  </si>
  <si>
    <t>210050040</t>
  </si>
  <si>
    <t>63x32</t>
  </si>
  <si>
    <t>Переходник-редукция внутрен/ наружн (30/10)</t>
  </si>
  <si>
    <t>63x40</t>
  </si>
  <si>
    <t>210063040</t>
  </si>
  <si>
    <t>Переходник-редукция внутрен/ наружн (20/10)</t>
  </si>
  <si>
    <t>210063050</t>
  </si>
  <si>
    <t>Переходник-редукция внутрен/ наружн (20/1)</t>
  </si>
  <si>
    <t>75х40</t>
  </si>
  <si>
    <t>210075040</t>
  </si>
  <si>
    <t>75x50</t>
  </si>
  <si>
    <t>210075050</t>
  </si>
  <si>
    <t xml:space="preserve"> </t>
  </si>
  <si>
    <t>Переходник-редукция внутрен/ наружн</t>
  </si>
  <si>
    <t>75x63</t>
  </si>
  <si>
    <t>210075063</t>
  </si>
  <si>
    <t>90x63</t>
  </si>
  <si>
    <t>210090063</t>
  </si>
  <si>
    <t>90x75</t>
  </si>
  <si>
    <t>210090075</t>
  </si>
  <si>
    <t>110x75</t>
  </si>
  <si>
    <t>210110075</t>
  </si>
  <si>
    <t>110x90</t>
  </si>
  <si>
    <t>210110090</t>
  </si>
  <si>
    <t>Колено 90° редуцированное</t>
  </si>
  <si>
    <t>Колено 90° редуцированное (100/20)</t>
  </si>
  <si>
    <t>211025020</t>
  </si>
  <si>
    <t>Тройник редуцированный</t>
  </si>
  <si>
    <t>Тройник редуцированный (200/25)</t>
  </si>
  <si>
    <t>20x16x20</t>
  </si>
  <si>
    <t>212020016</t>
  </si>
  <si>
    <t>20x25x20</t>
  </si>
  <si>
    <t>212025025</t>
  </si>
  <si>
    <t>25x20x20</t>
  </si>
  <si>
    <t>212025021</t>
  </si>
  <si>
    <t>25x20x25</t>
  </si>
  <si>
    <t>212025020</t>
  </si>
  <si>
    <t>32x20x32</t>
  </si>
  <si>
    <t>212032020</t>
  </si>
  <si>
    <t>32x25x32</t>
  </si>
  <si>
    <t>212032025</t>
  </si>
  <si>
    <t>40x20x40</t>
  </si>
  <si>
    <t>212040020</t>
  </si>
  <si>
    <t>40x25x40</t>
  </si>
  <si>
    <t>212040025</t>
  </si>
  <si>
    <t>40x32x40</t>
  </si>
  <si>
    <t>212040032</t>
  </si>
  <si>
    <t>50x25x50</t>
  </si>
  <si>
    <t>212050025</t>
  </si>
  <si>
    <t>50x32x50</t>
  </si>
  <si>
    <t>212050032</t>
  </si>
  <si>
    <t>50x40x50</t>
  </si>
  <si>
    <t>212050040</t>
  </si>
  <si>
    <t>63x32x63</t>
  </si>
  <si>
    <t>212063032</t>
  </si>
  <si>
    <t>63x40x63</t>
  </si>
  <si>
    <t>212063040</t>
  </si>
  <si>
    <t>63x50x63</t>
  </si>
  <si>
    <t>212063050</t>
  </si>
  <si>
    <t>90x63x90</t>
  </si>
  <si>
    <t>212090063</t>
  </si>
  <si>
    <t>90x75x90</t>
  </si>
  <si>
    <t>212090075</t>
  </si>
  <si>
    <t>Переходник с пласт. резьбой наружной /без втулки/ Dg</t>
  </si>
  <si>
    <t>20x1/2"</t>
  </si>
  <si>
    <t>213020</t>
  </si>
  <si>
    <t>20x3/4"</t>
  </si>
  <si>
    <t>213021</t>
  </si>
  <si>
    <t>25x3/4"</t>
  </si>
  <si>
    <t>213025</t>
  </si>
  <si>
    <t>32x1"</t>
  </si>
  <si>
    <t>213032</t>
  </si>
  <si>
    <t>40x5/4"</t>
  </si>
  <si>
    <t>213040</t>
  </si>
  <si>
    <t>50x6/4"</t>
  </si>
  <si>
    <t>213050</t>
  </si>
  <si>
    <t>63x2"</t>
  </si>
  <si>
    <t>213063</t>
  </si>
  <si>
    <t>Переходник с пластиковой наружной резьбой с нарезной латунной втулкой Dg</t>
  </si>
  <si>
    <t>Переходник с металл.резьбой наружной DgK</t>
  </si>
  <si>
    <t>16x1/2"</t>
  </si>
  <si>
    <t>215016</t>
  </si>
  <si>
    <t>215020</t>
  </si>
  <si>
    <t>215021</t>
  </si>
  <si>
    <t>25x1/2"</t>
  </si>
  <si>
    <t>215025</t>
  </si>
  <si>
    <t>215032</t>
  </si>
  <si>
    <t>215040</t>
  </si>
  <si>
    <t>215050</t>
  </si>
  <si>
    <t>215063</t>
  </si>
  <si>
    <t>75x2,5"</t>
  </si>
  <si>
    <t>215075</t>
  </si>
  <si>
    <t>90x3"</t>
  </si>
  <si>
    <t>215090</t>
  </si>
  <si>
    <t>Колено с металл. резьбой наружной</t>
  </si>
  <si>
    <t>216016</t>
  </si>
  <si>
    <t>216020</t>
  </si>
  <si>
    <t>216021</t>
  </si>
  <si>
    <t>216025</t>
  </si>
  <si>
    <t>216032</t>
  </si>
  <si>
    <t>Переходник с металл. реэьбой внутренней</t>
  </si>
  <si>
    <t>Переходник с металл. резьбой внутренней</t>
  </si>
  <si>
    <t>217016</t>
  </si>
  <si>
    <t>217020</t>
  </si>
  <si>
    <t>217021</t>
  </si>
  <si>
    <t>217026</t>
  </si>
  <si>
    <t>217025</t>
  </si>
  <si>
    <t>217032</t>
  </si>
  <si>
    <t>217040</t>
  </si>
  <si>
    <t>217050</t>
  </si>
  <si>
    <t>217063</t>
  </si>
  <si>
    <t>Колено с металл.резьбой внутренней</t>
  </si>
  <si>
    <t>218016</t>
  </si>
  <si>
    <t>218020</t>
  </si>
  <si>
    <t>218021</t>
  </si>
  <si>
    <t>218026</t>
  </si>
  <si>
    <t>218025</t>
  </si>
  <si>
    <t>218032</t>
  </si>
  <si>
    <t>Настенное колено с металл.резьбой внутренней</t>
  </si>
  <si>
    <t>219016</t>
  </si>
  <si>
    <t>219020</t>
  </si>
  <si>
    <t>219026</t>
  </si>
  <si>
    <t>219025</t>
  </si>
  <si>
    <t>Настенный тройник (сквозное настенное колено)</t>
  </si>
  <si>
    <t>220020</t>
  </si>
  <si>
    <t>25х1/2"</t>
  </si>
  <si>
    <t>Настенный комплект двойное настенное колено</t>
  </si>
  <si>
    <t>2x20x1/2"</t>
  </si>
  <si>
    <t>221020</t>
  </si>
  <si>
    <t>2x25x1/2"</t>
  </si>
  <si>
    <t>221025</t>
  </si>
  <si>
    <t>Настенное колено для гипсокартона</t>
  </si>
  <si>
    <t>240020Z</t>
  </si>
  <si>
    <t>Тройник с металл. резьбой внутренней</t>
  </si>
  <si>
    <t>222020</t>
  </si>
  <si>
    <t>222026</t>
  </si>
  <si>
    <t>222025</t>
  </si>
  <si>
    <t>32x1/2"</t>
  </si>
  <si>
    <t>222032012</t>
  </si>
  <si>
    <t>222032</t>
  </si>
  <si>
    <t>Тройник с металл. резьбой наружной</t>
  </si>
  <si>
    <t>222520</t>
  </si>
  <si>
    <t>222526</t>
  </si>
  <si>
    <t>222525</t>
  </si>
  <si>
    <t>Переходник с металл. резьбой внутренней с накидной гайкой</t>
  </si>
  <si>
    <t>223016</t>
  </si>
  <si>
    <t>16x3/4"</t>
  </si>
  <si>
    <t>223017</t>
  </si>
  <si>
    <t>223020</t>
  </si>
  <si>
    <t>223021</t>
  </si>
  <si>
    <t>20x1"</t>
  </si>
  <si>
    <t>223022</t>
  </si>
  <si>
    <t>25х3/4»</t>
  </si>
  <si>
    <t>223024</t>
  </si>
  <si>
    <t>25x1"</t>
  </si>
  <si>
    <t>223025</t>
  </si>
  <si>
    <t>32x5/4"</t>
  </si>
  <si>
    <t>223032</t>
  </si>
  <si>
    <t>Разборное соединение труба - труба</t>
  </si>
  <si>
    <t>224020</t>
  </si>
  <si>
    <t>224025</t>
  </si>
  <si>
    <t>224032</t>
  </si>
  <si>
    <t>224040</t>
  </si>
  <si>
    <t>224050</t>
  </si>
  <si>
    <t>Переходник пластмассовый с накидной гайкой</t>
  </si>
  <si>
    <t>225021</t>
  </si>
  <si>
    <t>225026</t>
  </si>
  <si>
    <t>225033</t>
  </si>
  <si>
    <t>40x6/4"</t>
  </si>
  <si>
    <t>225040</t>
  </si>
  <si>
    <t>50x2"</t>
  </si>
  <si>
    <t>225050</t>
  </si>
  <si>
    <t>Переходник пластмассовый с накидной гайкой с отверстием для пломбирования</t>
  </si>
  <si>
    <t>225022</t>
  </si>
  <si>
    <t>Патрубок переход. пласт с накидной гайкой</t>
  </si>
  <si>
    <t>226018</t>
  </si>
  <si>
    <t>226020</t>
  </si>
  <si>
    <t>226021</t>
  </si>
  <si>
    <t>226025</t>
  </si>
  <si>
    <t>226026</t>
  </si>
  <si>
    <t>226032</t>
  </si>
  <si>
    <t>Патрубок переход. пласт с накидной гайкой с отв. для пломб.</t>
  </si>
  <si>
    <t>226022</t>
  </si>
  <si>
    <t>226027</t>
  </si>
  <si>
    <t>Колено 90° переход. пласт. с накидной гайкой</t>
  </si>
  <si>
    <t>227020</t>
  </si>
  <si>
    <t>227021</t>
  </si>
  <si>
    <t>227025</t>
  </si>
  <si>
    <t>Колено 90° переход. пласт. с накидной гайкой  с отв. для пломб.</t>
  </si>
  <si>
    <t>227022</t>
  </si>
  <si>
    <t>Тройник переход. пласт.с накидной гайкой</t>
  </si>
  <si>
    <t>20x3/4"x20</t>
  </si>
  <si>
    <t>228021</t>
  </si>
  <si>
    <t>25x3/4"x25</t>
  </si>
  <si>
    <t>228025</t>
  </si>
  <si>
    <t>32x3/4"x32</t>
  </si>
  <si>
    <t>228033</t>
  </si>
  <si>
    <t>32x1"x32</t>
  </si>
  <si>
    <t>228032</t>
  </si>
  <si>
    <t xml:space="preserve">Тройник переход. пласт.с накидной гайкой с отв. для пломб. </t>
  </si>
  <si>
    <t>228022</t>
  </si>
  <si>
    <t>228026</t>
  </si>
  <si>
    <t>Заглушка</t>
  </si>
  <si>
    <t>Заглушка (200/25)</t>
  </si>
  <si>
    <t>229016</t>
  </si>
  <si>
    <t>Заглушка (400/20)</t>
  </si>
  <si>
    <t>229020</t>
  </si>
  <si>
    <t>Заглушка (300/20)</t>
  </si>
  <si>
    <t>229025</t>
  </si>
  <si>
    <t>Заглушка (100/10)</t>
  </si>
  <si>
    <t>229032</t>
  </si>
  <si>
    <t>Заглушка (50/10)</t>
  </si>
  <si>
    <t>229040</t>
  </si>
  <si>
    <t>Заглушка (20/4)</t>
  </si>
  <si>
    <t>229050</t>
  </si>
  <si>
    <t>Заглушка (10/2)</t>
  </si>
  <si>
    <t>229063</t>
  </si>
  <si>
    <t>Заглушка внутреняя (150)</t>
  </si>
  <si>
    <t>229021</t>
  </si>
  <si>
    <t>Заглушка внутреняя (200)</t>
  </si>
  <si>
    <t>229026</t>
  </si>
  <si>
    <t>Пробка пластиковая с резьбой</t>
  </si>
  <si>
    <t>1/2"</t>
  </si>
  <si>
    <t>AA253000000</t>
  </si>
  <si>
    <t>Фальцеый бурт</t>
  </si>
  <si>
    <t>230040</t>
  </si>
  <si>
    <t>230050</t>
  </si>
  <si>
    <t>230063</t>
  </si>
  <si>
    <t>230075</t>
  </si>
  <si>
    <t>230090</t>
  </si>
  <si>
    <t>230110</t>
  </si>
  <si>
    <t>Свободый фланец к фальцевому бурту</t>
  </si>
  <si>
    <t>231040</t>
  </si>
  <si>
    <t>231050</t>
  </si>
  <si>
    <t>231063</t>
  </si>
  <si>
    <t>231075</t>
  </si>
  <si>
    <t>231090</t>
  </si>
  <si>
    <t>231110</t>
  </si>
  <si>
    <t>Компенсирующая петля</t>
  </si>
  <si>
    <t>232016</t>
  </si>
  <si>
    <t>232020</t>
  </si>
  <si>
    <t>232025</t>
  </si>
  <si>
    <t>232032</t>
  </si>
  <si>
    <t>232040</t>
  </si>
  <si>
    <t>Перекрещивание</t>
  </si>
  <si>
    <t>233016</t>
  </si>
  <si>
    <t>233020</t>
  </si>
  <si>
    <t>233025</t>
  </si>
  <si>
    <t>233032</t>
  </si>
  <si>
    <t>233040</t>
  </si>
  <si>
    <t>Перекрещивание с патрубком</t>
  </si>
  <si>
    <t>AA246020000</t>
  </si>
  <si>
    <t>AA246025000</t>
  </si>
  <si>
    <t>Крест</t>
  </si>
  <si>
    <t>235020</t>
  </si>
  <si>
    <t>235025</t>
  </si>
  <si>
    <t>235032</t>
  </si>
  <si>
    <t>0,0,4</t>
  </si>
  <si>
    <t>Резьбовое соединение внутреннее</t>
  </si>
  <si>
    <t>Резьбовое соединение внутреннее (150/1)</t>
  </si>
  <si>
    <t>20х3/4"</t>
  </si>
  <si>
    <t>Резьбовое соединение внутреннее (75/1)</t>
  </si>
  <si>
    <t>236025</t>
  </si>
  <si>
    <t>Резьбовое соединение внутреннее (50/1)</t>
  </si>
  <si>
    <t>25х1"</t>
  </si>
  <si>
    <t>236225</t>
  </si>
  <si>
    <t>236032</t>
  </si>
  <si>
    <t>Резьбовое соединение внутреннее (30/1)</t>
  </si>
  <si>
    <t>32х5/4</t>
  </si>
  <si>
    <t>236332</t>
  </si>
  <si>
    <t>236040</t>
  </si>
  <si>
    <t>Резьбовое соединение внутреннее (20/1)</t>
  </si>
  <si>
    <t>236050</t>
  </si>
  <si>
    <t>Резьбовое соединение внутреннее (8/1)</t>
  </si>
  <si>
    <t>236063</t>
  </si>
  <si>
    <t>Резьбовое соединение наружное</t>
  </si>
  <si>
    <t>Резьбовое соединение наружное (125/1)</t>
  </si>
  <si>
    <t>237020</t>
  </si>
  <si>
    <t>237120</t>
  </si>
  <si>
    <t>Резьбовое соединение наружное (65/1)</t>
  </si>
  <si>
    <t>237025</t>
  </si>
  <si>
    <t>Резьбовое соединение наружное (50/1)</t>
  </si>
  <si>
    <t>237225</t>
  </si>
  <si>
    <t>237032</t>
  </si>
  <si>
    <t>Резьбовое соединение наружное (25/1)</t>
  </si>
  <si>
    <t>237332</t>
  </si>
  <si>
    <t>237040</t>
  </si>
  <si>
    <t>Резьбовое соединение наружное (20/1)</t>
  </si>
  <si>
    <t>237050</t>
  </si>
  <si>
    <t>Резьбовое соединение наружное (8/1)</t>
  </si>
  <si>
    <t>237063</t>
  </si>
  <si>
    <t>Тройное колено</t>
  </si>
  <si>
    <t>242020</t>
  </si>
  <si>
    <t>242025</t>
  </si>
  <si>
    <t>242032</t>
  </si>
  <si>
    <t>Вварные сёдла</t>
  </si>
  <si>
    <t>Вварное седло 63/32</t>
  </si>
  <si>
    <t>2380630</t>
  </si>
  <si>
    <t>Вварное седло 75/32</t>
  </si>
  <si>
    <t>75x32</t>
  </si>
  <si>
    <t>2380750</t>
  </si>
  <si>
    <t>Вварное седло 90/32</t>
  </si>
  <si>
    <t>90x32</t>
  </si>
  <si>
    <t>2380900</t>
  </si>
  <si>
    <t>Вварное седло 110/32</t>
  </si>
  <si>
    <t>110x32</t>
  </si>
  <si>
    <t>2381100</t>
  </si>
  <si>
    <t>Вварное седло 110/33</t>
  </si>
  <si>
    <t>110x40</t>
  </si>
  <si>
    <t>238110040</t>
  </si>
  <si>
    <t>Вварное седло с мет.резьбой внутр.</t>
  </si>
  <si>
    <t>63х3/4"</t>
  </si>
  <si>
    <t>236063032</t>
  </si>
  <si>
    <t>75х3/4"</t>
  </si>
  <si>
    <t>236075032</t>
  </si>
  <si>
    <t>90х3/4"</t>
  </si>
  <si>
    <t>236090032</t>
  </si>
  <si>
    <t>Вварное седло с мет.резьбой нар.</t>
  </si>
  <si>
    <t>237063032</t>
  </si>
  <si>
    <t>237075032</t>
  </si>
  <si>
    <t>237090032</t>
  </si>
  <si>
    <t>Вентиль пластиковый шаровой</t>
  </si>
  <si>
    <t>301016</t>
  </si>
  <si>
    <t>301020</t>
  </si>
  <si>
    <t>301025</t>
  </si>
  <si>
    <t>301032</t>
  </si>
  <si>
    <t>301040</t>
  </si>
  <si>
    <t>301050</t>
  </si>
  <si>
    <t>301063</t>
  </si>
  <si>
    <t>301075</t>
  </si>
  <si>
    <t>Кран ППР FV шар радиаторный прямой</t>
  </si>
  <si>
    <t>20 х ½</t>
  </si>
  <si>
    <t>314020</t>
  </si>
  <si>
    <t>25 х ¾</t>
  </si>
  <si>
    <t>314025</t>
  </si>
  <si>
    <t>Кран ППР FV шар радиаторный угловой</t>
  </si>
  <si>
    <t>315020</t>
  </si>
  <si>
    <t>315025</t>
  </si>
  <si>
    <t>Вентиль шаровой пластиковый с выпуск. клапаном</t>
  </si>
  <si>
    <t>302020</t>
  </si>
  <si>
    <t>302025</t>
  </si>
  <si>
    <t>302032</t>
  </si>
  <si>
    <t>302040</t>
  </si>
  <si>
    <t>302050</t>
  </si>
  <si>
    <t>302063</t>
  </si>
  <si>
    <t>302075</t>
  </si>
  <si>
    <t>Вентиль огородный шаровой с наконечником шланга</t>
  </si>
  <si>
    <t>Вентиль прямоточный пластиковый</t>
  </si>
  <si>
    <t>304020</t>
  </si>
  <si>
    <t>304025</t>
  </si>
  <si>
    <t>304032</t>
  </si>
  <si>
    <t>304040</t>
  </si>
  <si>
    <t>304050</t>
  </si>
  <si>
    <t>304063</t>
  </si>
  <si>
    <t>Вентиль прямоточный пластикоый с выпускным клапаном</t>
  </si>
  <si>
    <t>Вентиль прямоточный пластиковый с выпускным клапаном</t>
  </si>
  <si>
    <t>305020</t>
  </si>
  <si>
    <t>305025</t>
  </si>
  <si>
    <t>305032</t>
  </si>
  <si>
    <t>305040</t>
  </si>
  <si>
    <t>Вентиль косой с обратным клапаном</t>
  </si>
  <si>
    <t>307020</t>
  </si>
  <si>
    <t>307025</t>
  </si>
  <si>
    <t>Обратный клапан</t>
  </si>
  <si>
    <t>308020</t>
  </si>
  <si>
    <t>308025</t>
  </si>
  <si>
    <t>308032</t>
  </si>
  <si>
    <t>Вентиль LAGUNA под штукатурку</t>
  </si>
  <si>
    <t>Обрезное приспособление металлическое</t>
  </si>
  <si>
    <t>20-25</t>
  </si>
  <si>
    <t>411025 Н</t>
  </si>
  <si>
    <t>32-40</t>
  </si>
  <si>
    <t>411032 Н</t>
  </si>
  <si>
    <t>Зачистка под дрель</t>
  </si>
  <si>
    <t>411020др</t>
  </si>
  <si>
    <t>411025др</t>
  </si>
  <si>
    <t>411032др</t>
  </si>
  <si>
    <t>411040др</t>
  </si>
  <si>
    <t>411050др</t>
  </si>
  <si>
    <t>411063др</t>
  </si>
  <si>
    <t>Зажим ПП</t>
  </si>
  <si>
    <t>901016</t>
  </si>
  <si>
    <t>901020</t>
  </si>
  <si>
    <t>901025</t>
  </si>
  <si>
    <t>901032</t>
  </si>
  <si>
    <t>Зажим ударный</t>
  </si>
  <si>
    <t>16-25</t>
  </si>
  <si>
    <t>903025</t>
  </si>
  <si>
    <t>25-50</t>
  </si>
  <si>
    <t>903050</t>
  </si>
  <si>
    <t>Зажим с лентой</t>
  </si>
  <si>
    <t>904032</t>
  </si>
  <si>
    <t>904040</t>
  </si>
  <si>
    <t>904050</t>
  </si>
  <si>
    <t>904063</t>
  </si>
  <si>
    <t>904075</t>
  </si>
  <si>
    <t>904090</t>
  </si>
  <si>
    <t>904110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</si>
</sst>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\ [$€-1]"/>
    <numFmt numFmtId="166" formatCode="#,##0.0&quot;р.&quot;"/>
    <numFmt numFmtId="167" formatCode="#,##0.00&quot;р.&quot;"/>
    <numFmt numFmtId="168" formatCode="_-[$€-2]\ * #,##0.00_-;\-[$€-2]\ * #,##0.00_-;_-[$€-2]\ * &quot;-&quot;??_-;_-@_-"/>
    <numFmt numFmtId="169" formatCode="#,##0&quot;р.&quot;"/>
    <numFmt numFmtId="170" formatCode="_-[$€-2]\ * #,##0_-;\-[$€-2]\ * #,##0_-;_-[$€-2]\ * &quot;-&quot;??_-;_-@_-"/>
    <numFmt numFmtId="171" formatCode="_-* #,##0.00\ [$€-1]_-;\-* #,##0.00\ [$€-1]_-;_-* &quot;-&quot;??\ [$€-1]_-"/>
    <numFmt numFmtId="172" formatCode="_-* #,##0.00\ _K_č_-;\-* #,##0.00\ _K_č_-;_-* &quot;-&quot;??\ _K_č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8"/>
      <color indexed="12"/>
      <name val="Verdana"/>
      <family val="2"/>
    </font>
    <font>
      <sz val="8"/>
      <name val="Verdana"/>
      <family val="2"/>
    </font>
    <font>
      <b/>
      <sz val="8"/>
      <color indexed="48"/>
      <name val="Verdana"/>
      <family val="2"/>
    </font>
    <font>
      <sz val="7"/>
      <name val="Verdana"/>
      <family val="2"/>
    </font>
    <font>
      <sz val="10"/>
      <name val="Arial CE"/>
      <family val="0"/>
    </font>
    <font>
      <b/>
      <i/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10"/>
      <name val="Helv"/>
      <family val="0"/>
    </font>
    <font>
      <sz val="8"/>
      <color indexed="48"/>
      <name val="Verdana"/>
      <family val="2"/>
    </font>
    <font>
      <b/>
      <sz val="8"/>
      <color indexed="9"/>
      <name val="Verdana"/>
      <family val="2"/>
    </font>
    <font>
      <sz val="10"/>
      <name val="Arial"/>
      <family val="2"/>
    </font>
    <font>
      <sz val="8"/>
      <color indexed="9"/>
      <name val="Verdana"/>
      <family val="2"/>
    </font>
    <font>
      <sz val="10"/>
      <name val="Arial Tur"/>
      <family val="2"/>
    </font>
    <font>
      <sz val="8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sz val="10"/>
      <color indexed="9"/>
      <name val="Arial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34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51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2" borderId="5" applyNumberFormat="0" applyAlignment="0" applyProtection="0"/>
    <xf numFmtId="0" fontId="13" fillId="53" borderId="6" applyNumberFormat="0" applyAlignment="0" applyProtection="0"/>
    <xf numFmtId="0" fontId="10" fillId="54" borderId="7" applyNumberFormat="0" applyAlignment="0" applyProtection="0"/>
    <xf numFmtId="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3" fillId="0" borderId="0">
      <alignment/>
      <protection/>
    </xf>
    <xf numFmtId="0" fontId="15" fillId="0" borderId="0" applyNumberFormat="0" applyFill="0" applyBorder="0" applyAlignment="0" applyProtection="0"/>
    <xf numFmtId="0" fontId="9" fillId="7" borderId="5" applyNumberFormat="0" applyAlignment="0" applyProtection="0"/>
    <xf numFmtId="0" fontId="6" fillId="18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4" borderId="5" applyNumberFormat="0" applyAlignment="0" applyProtection="0"/>
    <xf numFmtId="0" fontId="9" fillId="21" borderId="5" applyNumberFormat="0" applyAlignment="0" applyProtection="0"/>
    <xf numFmtId="0" fontId="13" fillId="55" borderId="6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12" fillId="0" borderId="1" applyNumberFormat="0" applyFill="0" applyAlignment="0" applyProtection="0"/>
    <xf numFmtId="0" fontId="8" fillId="56" borderId="0" applyNumberFormat="0" applyBorder="0" applyAlignment="0" applyProtection="0"/>
    <xf numFmtId="0" fontId="34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57" borderId="8" applyNumberFormat="0" applyAlignment="0" applyProtection="0"/>
    <xf numFmtId="0" fontId="36" fillId="58" borderId="8" applyNumberFormat="0" applyFont="0" applyAlignment="0" applyProtection="0"/>
    <xf numFmtId="0" fontId="8" fillId="59" borderId="0" applyNumberFormat="0" applyBorder="0" applyAlignment="0" applyProtection="0"/>
    <xf numFmtId="0" fontId="10" fillId="52" borderId="7" applyNumberFormat="0" applyAlignment="0" applyProtection="0"/>
    <xf numFmtId="0" fontId="37" fillId="0" borderId="0" applyNumberFormat="0" applyAlignment="0">
      <protection/>
    </xf>
    <xf numFmtId="0" fontId="30" fillId="0" borderId="0">
      <alignment/>
      <protection/>
    </xf>
    <xf numFmtId="0" fontId="38" fillId="0" borderId="0">
      <alignment vertical="top"/>
      <protection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63" borderId="0" applyNumberFormat="0" applyBorder="0" applyAlignment="0" applyProtection="0"/>
    <xf numFmtId="0" fontId="14" fillId="0" borderId="0" applyNumberFormat="0" applyFill="0" applyBorder="0" applyAlignment="0" applyProtection="0"/>
    <xf numFmtId="0" fontId="41" fillId="64" borderId="0" applyNumberFormat="0" applyBorder="0" applyAlignment="0" applyProtection="0"/>
    <xf numFmtId="0" fontId="41" fillId="65" borderId="0" applyNumberFormat="0" applyBorder="0" applyAlignment="0" applyProtection="0"/>
    <xf numFmtId="0" fontId="41" fillId="66" borderId="0" applyNumberFormat="0" applyBorder="0" applyAlignment="0" applyProtection="0"/>
    <xf numFmtId="0" fontId="41" fillId="67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0" fontId="42" fillId="70" borderId="10" applyNumberFormat="0" applyAlignment="0" applyProtection="0"/>
    <xf numFmtId="0" fontId="43" fillId="71" borderId="11" applyNumberFormat="0" applyAlignment="0" applyProtection="0"/>
    <xf numFmtId="0" fontId="44" fillId="71" borderId="10" applyNumberFormat="0" applyAlignment="0" applyProtection="0"/>
    <xf numFmtId="0" fontId="18" fillId="0" borderId="0" applyNumberForma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49" fillId="72" borderId="16" applyNumberFormat="0" applyAlignment="0" applyProtection="0"/>
    <xf numFmtId="0" fontId="50" fillId="0" borderId="0" applyNumberFormat="0" applyFill="0" applyBorder="0" applyAlignment="0" applyProtection="0"/>
    <xf numFmtId="0" fontId="51" fillId="73" borderId="0" applyNumberFormat="0" applyBorder="0" applyAlignment="0" applyProtection="0"/>
    <xf numFmtId="0" fontId="4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 horizontal="left"/>
      <protection/>
    </xf>
    <xf numFmtId="0" fontId="30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52" fillId="0" borderId="0" applyNumberFormat="0" applyFill="0" applyBorder="0" applyAlignment="0" applyProtection="0"/>
    <xf numFmtId="0" fontId="53" fillId="74" borderId="0" applyNumberFormat="0" applyBorder="0" applyAlignment="0" applyProtection="0"/>
    <xf numFmtId="0" fontId="54" fillId="0" borderId="0" applyNumberFormat="0" applyFill="0" applyBorder="0" applyAlignment="0" applyProtection="0"/>
    <xf numFmtId="0" fontId="40" fillId="75" borderId="17" applyNumberFormat="0" applyFont="0" applyAlignment="0" applyProtection="0"/>
    <xf numFmtId="0" fontId="30" fillId="57" borderId="8" applyNumberFormat="0" applyAlignment="0" applyProtection="0"/>
    <xf numFmtId="0" fontId="30" fillId="57" borderId="8" applyNumberFormat="0" applyAlignment="0" applyProtection="0"/>
    <xf numFmtId="0" fontId="30" fillId="57" borderId="8" applyNumberFormat="0" applyAlignment="0" applyProtection="0"/>
    <xf numFmtId="0" fontId="30" fillId="57" borderId="8" applyNumberFormat="0" applyAlignment="0" applyProtection="0"/>
    <xf numFmtId="0" fontId="30" fillId="57" borderId="8" applyNumberFormat="0" applyAlignment="0" applyProtection="0"/>
    <xf numFmtId="0" fontId="30" fillId="57" borderId="8" applyNumberFormat="0" applyAlignment="0" applyProtection="0"/>
    <xf numFmtId="0" fontId="30" fillId="57" borderId="8" applyNumberFormat="0" applyAlignment="0" applyProtection="0"/>
    <xf numFmtId="0" fontId="30" fillId="57" borderId="8" applyNumberFormat="0" applyAlignment="0" applyProtection="0"/>
    <xf numFmtId="0" fontId="30" fillId="57" borderId="8" applyNumberFormat="0" applyAlignment="0" applyProtection="0"/>
    <xf numFmtId="9" fontId="0" fillId="0" borderId="0" applyFont="0" applyFill="0" applyBorder="0" applyAlignment="0" applyProtection="0"/>
    <xf numFmtId="0" fontId="55" fillId="0" borderId="18" applyNumberFormat="0" applyFill="0" applyAlignment="0" applyProtection="0"/>
    <xf numFmtId="0" fontId="27" fillId="0" borderId="0">
      <alignment/>
      <protection/>
    </xf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57" fillId="76" borderId="0" applyNumberFormat="0" applyBorder="0" applyAlignment="0" applyProtection="0"/>
  </cellStyleXfs>
  <cellXfs count="90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14" fontId="20" fillId="0" borderId="0" xfId="295" applyNumberFormat="1" applyFont="1" applyFill="1" applyBorder="1" applyAlignment="1" applyProtection="1">
      <alignment horizontal="left"/>
      <protection/>
    </xf>
    <xf numFmtId="0" fontId="19" fillId="0" borderId="0" xfId="295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4" fillId="0" borderId="20" xfId="262" applyFont="1" applyBorder="1" applyAlignment="1">
      <alignment horizontal="center"/>
      <protection/>
    </xf>
    <xf numFmtId="9" fontId="20" fillId="0" borderId="19" xfId="0" applyNumberFormat="1" applyFont="1" applyBorder="1" applyAlignment="1">
      <alignment horizontal="center" vertical="center"/>
    </xf>
    <xf numFmtId="2" fontId="20" fillId="0" borderId="19" xfId="263" applyNumberFormat="1" applyFont="1" applyFill="1" applyBorder="1" applyAlignment="1">
      <alignment horizontal="center" vertical="center" wrapText="1"/>
      <protection/>
    </xf>
    <xf numFmtId="0" fontId="20" fillId="0" borderId="19" xfId="263" applyFont="1" applyFill="1" applyBorder="1" applyAlignment="1">
      <alignment horizontal="center" vertical="center" wrapText="1"/>
      <protection/>
    </xf>
    <xf numFmtId="0" fontId="20" fillId="0" borderId="19" xfId="266" applyFont="1" applyFill="1" applyBorder="1" applyAlignment="1">
      <alignment horizontal="center" vertical="center" wrapText="1"/>
      <protection/>
    </xf>
    <xf numFmtId="2" fontId="20" fillId="0" borderId="19" xfId="266" applyNumberFormat="1" applyFont="1" applyFill="1" applyBorder="1" applyAlignment="1">
      <alignment horizontal="center" vertical="center" wrapText="1"/>
      <protection/>
    </xf>
    <xf numFmtId="164" fontId="25" fillId="0" borderId="19" xfId="264" applyNumberFormat="1" applyFont="1" applyFill="1" applyBorder="1" applyAlignment="1">
      <alignment horizontal="center" vertical="center" wrapText="1"/>
      <protection/>
    </xf>
    <xf numFmtId="2" fontId="20" fillId="0" borderId="21" xfId="263" applyNumberFormat="1" applyFont="1" applyFill="1" applyBorder="1" applyAlignment="1">
      <alignment horizontal="center" vertical="center" wrapText="1"/>
      <protection/>
    </xf>
    <xf numFmtId="0" fontId="21" fillId="0" borderId="19" xfId="0" applyFont="1" applyBorder="1" applyAlignment="1">
      <alignment horizontal="center" vertical="center"/>
    </xf>
    <xf numFmtId="0" fontId="20" fillId="0" borderId="19" xfId="263" applyFont="1" applyFill="1" applyBorder="1" applyAlignment="1">
      <alignment/>
      <protection/>
    </xf>
    <xf numFmtId="0" fontId="20" fillId="0" borderId="19" xfId="263" applyFont="1" applyFill="1" applyBorder="1" applyAlignment="1">
      <alignment horizontal="center"/>
      <protection/>
    </xf>
    <xf numFmtId="0" fontId="20" fillId="0" borderId="19" xfId="263" applyFont="1" applyFill="1" applyBorder="1" applyAlignment="1">
      <alignment horizontal="center" vertical="center"/>
      <protection/>
    </xf>
    <xf numFmtId="0" fontId="20" fillId="0" borderId="19" xfId="0" applyFont="1" applyFill="1" applyBorder="1" applyAlignment="1">
      <alignment vertical="center"/>
    </xf>
    <xf numFmtId="0" fontId="26" fillId="0" borderId="19" xfId="263" applyFont="1" applyFill="1" applyBorder="1" applyAlignment="1">
      <alignment horizontal="center" vertical="center"/>
      <protection/>
    </xf>
    <xf numFmtId="0" fontId="20" fillId="0" borderId="19" xfId="0" applyFont="1" applyFill="1" applyBorder="1" applyAlignment="1">
      <alignment horizontal="center"/>
    </xf>
    <xf numFmtId="165" fontId="20" fillId="0" borderId="19" xfId="318" applyNumberFormat="1" applyFont="1" applyFill="1" applyBorder="1" applyAlignment="1">
      <alignment horizontal="center" vertical="center"/>
      <protection/>
    </xf>
    <xf numFmtId="166" fontId="20" fillId="0" borderId="19" xfId="263" applyNumberFormat="1" applyFont="1" applyFill="1" applyBorder="1" applyAlignment="1">
      <alignment horizontal="center" vertical="center"/>
      <protection/>
    </xf>
    <xf numFmtId="167" fontId="28" fillId="0" borderId="19" xfId="0" applyNumberFormat="1" applyFont="1" applyBorder="1" applyAlignment="1">
      <alignment vertical="center"/>
    </xf>
    <xf numFmtId="168" fontId="28" fillId="0" borderId="19" xfId="0" applyNumberFormat="1" applyFont="1" applyBorder="1" applyAlignment="1">
      <alignment horizontal="center" vertical="center"/>
    </xf>
    <xf numFmtId="0" fontId="26" fillId="0" borderId="19" xfId="263" applyFont="1" applyFill="1" applyBorder="1" applyAlignment="1">
      <alignment horizontal="left" wrapText="1"/>
      <protection/>
    </xf>
    <xf numFmtId="49" fontId="26" fillId="0" borderId="19" xfId="318" applyNumberFormat="1" applyFont="1" applyFill="1" applyBorder="1" applyAlignment="1">
      <alignment horizontal="center" vertical="center"/>
      <protection/>
    </xf>
    <xf numFmtId="2" fontId="26" fillId="0" borderId="19" xfId="318" applyNumberFormat="1" applyFont="1" applyFill="1" applyBorder="1" applyAlignment="1">
      <alignment horizontal="center" vertical="center"/>
      <protection/>
    </xf>
    <xf numFmtId="0" fontId="26" fillId="0" borderId="19" xfId="318" applyFont="1" applyFill="1" applyBorder="1" applyAlignment="1">
      <alignment horizontal="center" vertical="center"/>
      <protection/>
    </xf>
    <xf numFmtId="0" fontId="29" fillId="0" borderId="19" xfId="263" applyFont="1" applyFill="1" applyBorder="1" applyAlignment="1">
      <alignment/>
      <protection/>
    </xf>
    <xf numFmtId="165" fontId="20" fillId="0" borderId="19" xfId="263" applyNumberFormat="1" applyFont="1" applyFill="1" applyBorder="1" applyAlignment="1">
      <alignment horizontal="center"/>
      <protection/>
    </xf>
    <xf numFmtId="0" fontId="25" fillId="0" borderId="19" xfId="263" applyFont="1" applyFill="1" applyBorder="1" applyAlignment="1">
      <alignment/>
      <protection/>
    </xf>
    <xf numFmtId="0" fontId="25" fillId="0" borderId="19" xfId="263" applyFont="1" applyFill="1" applyBorder="1" applyAlignment="1">
      <alignment horizontal="left"/>
      <protection/>
    </xf>
    <xf numFmtId="0" fontId="29" fillId="0" borderId="19" xfId="263" applyFont="1" applyFill="1" applyBorder="1" applyAlignment="1">
      <alignment horizontal="left"/>
      <protection/>
    </xf>
    <xf numFmtId="0" fontId="26" fillId="0" borderId="19" xfId="263" applyFont="1" applyFill="1" applyBorder="1" applyAlignment="1">
      <alignment horizontal="left" vertical="top" wrapText="1"/>
      <protection/>
    </xf>
    <xf numFmtId="0" fontId="26" fillId="0" borderId="19" xfId="263" applyFont="1" applyFill="1" applyBorder="1" applyAlignment="1">
      <alignment horizontal="center" vertical="top"/>
      <protection/>
    </xf>
    <xf numFmtId="49" fontId="26" fillId="0" borderId="19" xfId="318" applyNumberFormat="1" applyFont="1" applyFill="1" applyBorder="1" applyAlignment="1">
      <alignment horizontal="center" vertical="top"/>
      <protection/>
    </xf>
    <xf numFmtId="2" fontId="26" fillId="0" borderId="19" xfId="318" applyNumberFormat="1" applyFont="1" applyFill="1" applyBorder="1" applyAlignment="1">
      <alignment horizontal="center" vertical="top"/>
      <protection/>
    </xf>
    <xf numFmtId="0" fontId="26" fillId="0" borderId="19" xfId="318" applyFont="1" applyFill="1" applyBorder="1" applyAlignment="1">
      <alignment horizontal="center" vertical="top"/>
      <protection/>
    </xf>
    <xf numFmtId="165" fontId="20" fillId="0" borderId="19" xfId="318" applyNumberFormat="1" applyFont="1" applyFill="1" applyBorder="1" applyAlignment="1">
      <alignment horizontal="center" vertical="top"/>
      <protection/>
    </xf>
    <xf numFmtId="49" fontId="26" fillId="0" borderId="19" xfId="317" applyNumberFormat="1" applyFont="1" applyFill="1" applyBorder="1" applyAlignment="1">
      <alignment horizontal="center" vertical="top"/>
      <protection/>
    </xf>
    <xf numFmtId="0" fontId="26" fillId="77" borderId="19" xfId="263" applyFont="1" applyFill="1" applyBorder="1" applyAlignment="1">
      <alignment horizontal="left" wrapText="1"/>
      <protection/>
    </xf>
    <xf numFmtId="0" fontId="26" fillId="77" borderId="19" xfId="263" applyFont="1" applyFill="1" applyBorder="1" applyAlignment="1">
      <alignment horizontal="center" vertical="center"/>
      <protection/>
    </xf>
    <xf numFmtId="49" fontId="26" fillId="77" borderId="19" xfId="0" applyNumberFormat="1" applyFont="1" applyFill="1" applyBorder="1" applyAlignment="1">
      <alignment horizontal="center" vertical="center"/>
    </xf>
    <xf numFmtId="2" fontId="26" fillId="77" borderId="19" xfId="0" applyNumberFormat="1" applyFont="1" applyFill="1" applyBorder="1" applyAlignment="1">
      <alignment horizontal="center" vertical="center"/>
    </xf>
    <xf numFmtId="0" fontId="26" fillId="0" borderId="19" xfId="263" applyFont="1" applyFill="1" applyBorder="1" applyAlignment="1">
      <alignment horizontal="center" vertical="center" wrapText="1"/>
      <protection/>
    </xf>
    <xf numFmtId="49" fontId="26" fillId="0" borderId="19" xfId="318" applyNumberFormat="1" applyFont="1" applyFill="1" applyBorder="1" applyAlignment="1">
      <alignment horizontal="center" vertical="center" wrapText="1"/>
      <protection/>
    </xf>
    <xf numFmtId="2" fontId="26" fillId="0" borderId="19" xfId="318" applyNumberFormat="1" applyFont="1" applyFill="1" applyBorder="1" applyAlignment="1">
      <alignment horizontal="center" vertical="center" wrapText="1"/>
      <protection/>
    </xf>
    <xf numFmtId="0" fontId="26" fillId="0" borderId="19" xfId="318" applyFont="1" applyFill="1" applyBorder="1" applyAlignment="1">
      <alignment horizontal="center" vertical="center" wrapText="1"/>
      <protection/>
    </xf>
    <xf numFmtId="165" fontId="20" fillId="0" borderId="19" xfId="318" applyNumberFormat="1" applyFont="1" applyFill="1" applyBorder="1" applyAlignment="1">
      <alignment horizontal="center" vertical="center" wrapText="1"/>
      <protection/>
    </xf>
    <xf numFmtId="166" fontId="20" fillId="0" borderId="19" xfId="263" applyNumberFormat="1" applyFont="1" applyFill="1" applyBorder="1" applyAlignment="1">
      <alignment horizontal="center" vertical="center" wrapText="1"/>
      <protection/>
    </xf>
    <xf numFmtId="167" fontId="28" fillId="0" borderId="19" xfId="0" applyNumberFormat="1" applyFont="1" applyBorder="1" applyAlignment="1">
      <alignment vertical="center" wrapText="1"/>
    </xf>
    <xf numFmtId="168" fontId="28" fillId="0" borderId="19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26" fillId="0" borderId="19" xfId="263" applyFont="1" applyFill="1" applyBorder="1" applyAlignment="1">
      <alignment horizontal="center" vertical="top" wrapText="1"/>
      <protection/>
    </xf>
    <xf numFmtId="49" fontId="26" fillId="0" borderId="19" xfId="318" applyNumberFormat="1" applyFont="1" applyFill="1" applyBorder="1" applyAlignment="1">
      <alignment horizontal="center" vertical="top" wrapText="1"/>
      <protection/>
    </xf>
    <xf numFmtId="2" fontId="26" fillId="0" borderId="19" xfId="318" applyNumberFormat="1" applyFont="1" applyFill="1" applyBorder="1" applyAlignment="1">
      <alignment horizontal="center" vertical="top" wrapText="1"/>
      <protection/>
    </xf>
    <xf numFmtId="0" fontId="26" fillId="0" borderId="19" xfId="318" applyFont="1" applyFill="1" applyBorder="1" applyAlignment="1">
      <alignment horizontal="center" vertical="top" wrapText="1"/>
      <protection/>
    </xf>
    <xf numFmtId="165" fontId="20" fillId="0" borderId="19" xfId="318" applyNumberFormat="1" applyFont="1" applyFill="1" applyBorder="1" applyAlignment="1">
      <alignment horizontal="center" vertical="top" wrapText="1"/>
      <protection/>
    </xf>
    <xf numFmtId="49" fontId="26" fillId="0" borderId="19" xfId="267" applyNumberFormat="1" applyFont="1" applyFill="1" applyBorder="1" applyAlignment="1">
      <alignment horizontal="center"/>
      <protection/>
    </xf>
    <xf numFmtId="2" fontId="26" fillId="0" borderId="19" xfId="267" applyNumberFormat="1" applyFont="1" applyFill="1" applyBorder="1" applyAlignment="1">
      <alignment horizontal="center"/>
      <protection/>
    </xf>
    <xf numFmtId="0" fontId="20" fillId="0" borderId="19" xfId="265" applyFont="1" applyFill="1" applyBorder="1" applyAlignment="1">
      <alignment horizontal="center"/>
      <protection/>
    </xf>
    <xf numFmtId="165" fontId="20" fillId="0" borderId="19" xfId="265" applyNumberFormat="1" applyFont="1" applyFill="1" applyBorder="1" applyAlignment="1">
      <alignment horizontal="center"/>
      <protection/>
    </xf>
    <xf numFmtId="2" fontId="20" fillId="0" borderId="19" xfId="263" applyNumberFormat="1" applyFont="1" applyFill="1" applyBorder="1" applyAlignment="1">
      <alignment horizontal="center" vertical="top"/>
      <protection/>
    </xf>
    <xf numFmtId="0" fontId="20" fillId="0" borderId="19" xfId="263" applyFont="1" applyFill="1" applyBorder="1" applyAlignment="1">
      <alignment horizontal="center" vertical="top"/>
      <protection/>
    </xf>
    <xf numFmtId="165" fontId="20" fillId="0" borderId="19" xfId="263" applyNumberFormat="1" applyFont="1" applyFill="1" applyBorder="1" applyAlignment="1">
      <alignment horizontal="center" vertical="top"/>
      <protection/>
    </xf>
    <xf numFmtId="0" fontId="20" fillId="0" borderId="19" xfId="263" applyFont="1" applyFill="1" applyBorder="1" applyAlignment="1">
      <alignment vertical="top"/>
      <protection/>
    </xf>
    <xf numFmtId="0" fontId="26" fillId="0" borderId="19" xfId="263" applyFont="1" applyFill="1" applyBorder="1" applyAlignment="1">
      <alignment vertical="center" wrapText="1"/>
      <protection/>
    </xf>
    <xf numFmtId="49" fontId="26" fillId="0" borderId="19" xfId="317" applyNumberFormat="1" applyFont="1" applyFill="1" applyBorder="1" applyAlignment="1">
      <alignment horizontal="center" vertical="center"/>
      <protection/>
    </xf>
    <xf numFmtId="0" fontId="26" fillId="0" borderId="19" xfId="263" applyFont="1" applyFill="1" applyBorder="1" applyAlignment="1">
      <alignment horizontal="left" vertical="center" wrapText="1"/>
      <protection/>
    </xf>
    <xf numFmtId="0" fontId="20" fillId="0" borderId="0" xfId="0" applyFont="1" applyFill="1" applyBorder="1" applyAlignment="1">
      <alignment horizontal="center" vertical="center" wrapText="1"/>
    </xf>
    <xf numFmtId="169" fontId="20" fillId="0" borderId="19" xfId="263" applyNumberFormat="1" applyFont="1" applyFill="1" applyBorder="1" applyAlignment="1">
      <alignment horizontal="center" vertical="center"/>
      <protection/>
    </xf>
    <xf numFmtId="169" fontId="28" fillId="0" borderId="19" xfId="0" applyNumberFormat="1" applyFont="1" applyBorder="1" applyAlignment="1">
      <alignment vertical="center"/>
    </xf>
    <xf numFmtId="170" fontId="28" fillId="0" borderId="19" xfId="0" applyNumberFormat="1" applyFont="1" applyBorder="1" applyAlignment="1">
      <alignment horizontal="center" vertical="center"/>
    </xf>
    <xf numFmtId="9" fontId="20" fillId="0" borderId="0" xfId="332" applyFont="1" applyFill="1" applyBorder="1" applyAlignment="1">
      <alignment/>
    </xf>
    <xf numFmtId="0" fontId="20" fillId="0" borderId="19" xfId="263" applyFont="1" applyFill="1" applyBorder="1" applyAlignment="1">
      <alignment horizontal="left" wrapText="1"/>
      <protection/>
    </xf>
    <xf numFmtId="0" fontId="20" fillId="0" borderId="19" xfId="263" applyFont="1" applyFill="1" applyBorder="1" applyAlignment="1">
      <alignment horizontal="center" wrapText="1"/>
      <protection/>
    </xf>
    <xf numFmtId="0" fontId="20" fillId="0" borderId="19" xfId="263" applyFont="1" applyFill="1" applyBorder="1" applyAlignment="1">
      <alignment horizontal="left" vertical="top" wrapText="1"/>
      <protection/>
    </xf>
    <xf numFmtId="0" fontId="29" fillId="0" borderId="19" xfId="263" applyFont="1" applyFill="1" applyBorder="1" applyAlignment="1">
      <alignment horizontal="left" vertical="top"/>
      <protection/>
    </xf>
    <xf numFmtId="0" fontId="31" fillId="0" borderId="19" xfId="263" applyFont="1" applyFill="1" applyBorder="1" applyAlignment="1">
      <alignment horizontal="left"/>
      <protection/>
    </xf>
    <xf numFmtId="165" fontId="20" fillId="0" borderId="19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</cellXfs>
  <cellStyles count="32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_ЗапАрм RAVANI" xfId="33"/>
    <cellStyle name="_Хомуты" xfId="34"/>
    <cellStyle name="0,0&#13;&#10;NA&#13;&#10;" xfId="35"/>
    <cellStyle name="0,0&#13;&#10;NA&#13;&#10; 10" xfId="36"/>
    <cellStyle name="0,0&#13;&#10;NA&#13;&#10; 10 2" xfId="37"/>
    <cellStyle name="0,0&#13;&#10;NA&#13;&#10; 11" xfId="38"/>
    <cellStyle name="0,0&#13;&#10;NA&#13;&#10; 12" xfId="39"/>
    <cellStyle name="0,0&#13;&#10;NA&#13;&#10; 13" xfId="40"/>
    <cellStyle name="0,0&#13;&#10;NA&#13;&#10; 14" xfId="41"/>
    <cellStyle name="0,0&#13;&#10;NA&#13;&#10; 15" xfId="42"/>
    <cellStyle name="0,0&#13;&#10;NA&#13;&#10; 16" xfId="43"/>
    <cellStyle name="0,0&#13;&#10;NA&#13;&#10; 17" xfId="44"/>
    <cellStyle name="0,0&#13;&#10;NA&#13;&#10; 18" xfId="45"/>
    <cellStyle name="0,0&#13;&#10;NA&#13;&#10; 19" xfId="46"/>
    <cellStyle name="0,0&#13;&#10;NA&#13;&#10; 2" xfId="47"/>
    <cellStyle name="0,0&#13;&#10;NA&#13;&#10; 2 10" xfId="48"/>
    <cellStyle name="0,0&#13;&#10;NA&#13;&#10; 2 11" xfId="49"/>
    <cellStyle name="0,0&#13;&#10;NA&#13;&#10; 2 12" xfId="50"/>
    <cellStyle name="0,0&#13;&#10;NA&#13;&#10; 2 13" xfId="51"/>
    <cellStyle name="0,0&#13;&#10;NA&#13;&#10; 2 14" xfId="52"/>
    <cellStyle name="0,0&#13;&#10;NA&#13;&#10; 2 15" xfId="53"/>
    <cellStyle name="0,0&#13;&#10;NA&#13;&#10; 2 16" xfId="54"/>
    <cellStyle name="0,0&#13;&#10;NA&#13;&#10; 2 17" xfId="55"/>
    <cellStyle name="0,0&#13;&#10;NA&#13;&#10; 2 18" xfId="56"/>
    <cellStyle name="0,0&#13;&#10;NA&#13;&#10; 2 19" xfId="57"/>
    <cellStyle name="0,0&#13;&#10;NA&#13;&#10; 2 2" xfId="58"/>
    <cellStyle name="0,0&#13;&#10;NA&#13;&#10; 2 2 10" xfId="59"/>
    <cellStyle name="0,0&#13;&#10;NA&#13;&#10; 2 2 11" xfId="60"/>
    <cellStyle name="0,0&#13;&#10;NA&#13;&#10; 2 2 12" xfId="61"/>
    <cellStyle name="0,0&#13;&#10;NA&#13;&#10; 2 2 13" xfId="62"/>
    <cellStyle name="0,0&#13;&#10;NA&#13;&#10; 2 2 14" xfId="63"/>
    <cellStyle name="0,0&#13;&#10;NA&#13;&#10; 2 2 15" xfId="64"/>
    <cellStyle name="0,0&#13;&#10;NA&#13;&#10; 2 2 16" xfId="65"/>
    <cellStyle name="0,0&#13;&#10;NA&#13;&#10; 2 2 17" xfId="66"/>
    <cellStyle name="0,0&#13;&#10;NA&#13;&#10; 2 2 18" xfId="67"/>
    <cellStyle name="0,0&#13;&#10;NA&#13;&#10; 2 2 19" xfId="68"/>
    <cellStyle name="0,0&#13;&#10;NA&#13;&#10; 2 2 2" xfId="69"/>
    <cellStyle name="0,0&#13;&#10;NA&#13;&#10; 2 2 2 10" xfId="70"/>
    <cellStyle name="0,0&#13;&#10;NA&#13;&#10; 2 2 2 2" xfId="71"/>
    <cellStyle name="0,0&#13;&#10;NA&#13;&#10; 2 2 2 3" xfId="72"/>
    <cellStyle name="0,0&#13;&#10;NA&#13;&#10; 2 2 2 4" xfId="73"/>
    <cellStyle name="0,0&#13;&#10;NA&#13;&#10; 2 2 2 5" xfId="74"/>
    <cellStyle name="0,0&#13;&#10;NA&#13;&#10; 2 2 2 6" xfId="75"/>
    <cellStyle name="0,0&#13;&#10;NA&#13;&#10; 2 2 2 7" xfId="76"/>
    <cellStyle name="0,0&#13;&#10;NA&#13;&#10; 2 2 2 8" xfId="77"/>
    <cellStyle name="0,0&#13;&#10;NA&#13;&#10; 2 2 2 9" xfId="78"/>
    <cellStyle name="0,0&#13;&#10;NA&#13;&#10; 2 2 20" xfId="79"/>
    <cellStyle name="0,0&#13;&#10;NA&#13;&#10; 2 2 3" xfId="80"/>
    <cellStyle name="0,0&#13;&#10;NA&#13;&#10; 2 2 4" xfId="81"/>
    <cellStyle name="0,0&#13;&#10;NA&#13;&#10; 2 2 5" xfId="82"/>
    <cellStyle name="0,0&#13;&#10;NA&#13;&#10; 2 2 6" xfId="83"/>
    <cellStyle name="0,0&#13;&#10;NA&#13;&#10; 2 2 7" xfId="84"/>
    <cellStyle name="0,0&#13;&#10;NA&#13;&#10; 2 2 8" xfId="85"/>
    <cellStyle name="0,0&#13;&#10;NA&#13;&#10; 2 2 9" xfId="86"/>
    <cellStyle name="0,0&#13;&#10;NA&#13;&#10; 2 20" xfId="87"/>
    <cellStyle name="0,0&#13;&#10;NA&#13;&#10; 2 3" xfId="88"/>
    <cellStyle name="0,0&#13;&#10;NA&#13;&#10; 2 4" xfId="89"/>
    <cellStyle name="0,0&#13;&#10;NA&#13;&#10; 2 5" xfId="90"/>
    <cellStyle name="0,0&#13;&#10;NA&#13;&#10; 2 6" xfId="91"/>
    <cellStyle name="0,0&#13;&#10;NA&#13;&#10; 2 7" xfId="92"/>
    <cellStyle name="0,0&#13;&#10;NA&#13;&#10; 2 8" xfId="93"/>
    <cellStyle name="0,0&#13;&#10;NA&#13;&#10; 2 9" xfId="94"/>
    <cellStyle name="0,0&#13;&#10;NA&#13;&#10; 20" xfId="95"/>
    <cellStyle name="0,0&#13;&#10;NA&#13;&#10; 21" xfId="96"/>
    <cellStyle name="0,0&#13;&#10;NA&#13;&#10; 22 2" xfId="97"/>
    <cellStyle name="0,0&#13;&#10;NA&#13;&#10; 3" xfId="98"/>
    <cellStyle name="0,0&#13;&#10;NA&#13;&#10; 4" xfId="99"/>
    <cellStyle name="0,0&#13;&#10;NA&#13;&#10; 5" xfId="100"/>
    <cellStyle name="0,0&#13;&#10;NA&#13;&#10; 6" xfId="101"/>
    <cellStyle name="0,0&#13;&#10;NA&#13;&#10; 7" xfId="102"/>
    <cellStyle name="0,0&#13;&#10;NA&#13;&#10; 8" xfId="103"/>
    <cellStyle name="0,0&#13;&#10;NA&#13;&#10; 9" xfId="104"/>
    <cellStyle name="20% - Accent1" xfId="105"/>
    <cellStyle name="20% - Accent2" xfId="106"/>
    <cellStyle name="20% - Accent3" xfId="107"/>
    <cellStyle name="20% - Accent4" xfId="108"/>
    <cellStyle name="20% - Accent5" xfId="109"/>
    <cellStyle name="20% - Accent6" xfId="110"/>
    <cellStyle name="20% - Акцент1" xfId="111"/>
    <cellStyle name="20% - Акцент2" xfId="112"/>
    <cellStyle name="20% - Акцент3" xfId="113"/>
    <cellStyle name="20% - Акцент4" xfId="114"/>
    <cellStyle name="20% - Акцент5" xfId="115"/>
    <cellStyle name="20% - Акцент6" xfId="116"/>
    <cellStyle name="40% - Accent1" xfId="117"/>
    <cellStyle name="40% - Accent2" xfId="118"/>
    <cellStyle name="40% - Accent3" xfId="119"/>
    <cellStyle name="40% - Accent4" xfId="120"/>
    <cellStyle name="40% - Accent5" xfId="121"/>
    <cellStyle name="40% - Accent6" xfId="122"/>
    <cellStyle name="40% - Акцент1" xfId="123"/>
    <cellStyle name="40% - Акцент2" xfId="124"/>
    <cellStyle name="40% - Акцент3" xfId="125"/>
    <cellStyle name="40% - Акцент4" xfId="126"/>
    <cellStyle name="40% - Акцент5" xfId="127"/>
    <cellStyle name="40% - Акцент6" xfId="128"/>
    <cellStyle name="60% - Accent1" xfId="129"/>
    <cellStyle name="60% - Accent2" xfId="130"/>
    <cellStyle name="60% - Accent3" xfId="131"/>
    <cellStyle name="60% - Accent4" xfId="132"/>
    <cellStyle name="60% - Accent5" xfId="133"/>
    <cellStyle name="60% - Accent6" xfId="134"/>
    <cellStyle name="60% - Акцент1" xfId="135"/>
    <cellStyle name="60% - Акцент2" xfId="136"/>
    <cellStyle name="60% - Акцент3" xfId="137"/>
    <cellStyle name="60% - Акцент4" xfId="138"/>
    <cellStyle name="60% - Акцент5" xfId="139"/>
    <cellStyle name="60% - Акцент6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Açıklama Metni" xfId="147"/>
    <cellStyle name="Ana Başlık" xfId="148"/>
    <cellStyle name="Bad" xfId="149"/>
    <cellStyle name="Bağlı Hücre" xfId="150"/>
    <cellStyle name="Başlık 1" xfId="151"/>
    <cellStyle name="Başlık 2" xfId="152"/>
    <cellStyle name="Başlık 3" xfId="153"/>
    <cellStyle name="Başlık 4" xfId="154"/>
    <cellStyle name="Calculation" xfId="155"/>
    <cellStyle name="Check Cell" xfId="156"/>
    <cellStyle name="Çıkış" xfId="157"/>
    <cellStyle name="Date" xfId="158"/>
    <cellStyle name="Euro" xfId="159"/>
    <cellStyle name="Excel Built-in Normal" xfId="160"/>
    <cellStyle name="Explanatory Text" xfId="161"/>
    <cellStyle name="Giriş" xfId="162"/>
    <cellStyle name="Good" xfId="163"/>
    <cellStyle name="Heading 1" xfId="164"/>
    <cellStyle name="Heading 2" xfId="165"/>
    <cellStyle name="Heading 3" xfId="166"/>
    <cellStyle name="Heading 4" xfId="167"/>
    <cellStyle name="Hesaplama" xfId="168"/>
    <cellStyle name="Input" xfId="169"/>
    <cellStyle name="İşaretli Hücre" xfId="170"/>
    <cellStyle name="İyi" xfId="171"/>
    <cellStyle name="Kötü" xfId="172"/>
    <cellStyle name="Linked Cell" xfId="173"/>
    <cellStyle name="Neutral" xfId="174"/>
    <cellStyle name="Normal 10" xfId="175"/>
    <cellStyle name="Normal 10 2" xfId="176"/>
    <cellStyle name="Normal 11" xfId="177"/>
    <cellStyle name="Normal 12" xfId="178"/>
    <cellStyle name="Normal 13" xfId="179"/>
    <cellStyle name="Normal 18" xfId="180"/>
    <cellStyle name="Normal 19" xfId="181"/>
    <cellStyle name="Normal 2" xfId="182"/>
    <cellStyle name="Normal 2 10" xfId="183"/>
    <cellStyle name="Normal 2 11" xfId="184"/>
    <cellStyle name="Normal 2 12" xfId="185"/>
    <cellStyle name="Normal 2 13" xfId="186"/>
    <cellStyle name="Normal 2 14" xfId="187"/>
    <cellStyle name="Normal 2 2" xfId="188"/>
    <cellStyle name="Normal 2 3" xfId="189"/>
    <cellStyle name="Normal 2 4" xfId="190"/>
    <cellStyle name="Normal 2 5" xfId="191"/>
    <cellStyle name="Normal 2 6" xfId="192"/>
    <cellStyle name="Normal 2 7" xfId="193"/>
    <cellStyle name="Normal 2 8" xfId="194"/>
    <cellStyle name="Normal 2 9" xfId="195"/>
    <cellStyle name="Normal 2_DAB полный" xfId="196"/>
    <cellStyle name="Normal 20" xfId="197"/>
    <cellStyle name="Normal 21" xfId="198"/>
    <cellStyle name="Normal 21 2" xfId="199"/>
    <cellStyle name="Normal 22" xfId="200"/>
    <cellStyle name="Normal 23" xfId="201"/>
    <cellStyle name="Normal 24" xfId="202"/>
    <cellStyle name="Normal 24 2" xfId="203"/>
    <cellStyle name="Normal 24 3" xfId="204"/>
    <cellStyle name="Normal 25" xfId="205"/>
    <cellStyle name="Normal 25 2" xfId="206"/>
    <cellStyle name="Normal 26" xfId="207"/>
    <cellStyle name="Normal 26 2" xfId="208"/>
    <cellStyle name="Normal 27" xfId="209"/>
    <cellStyle name="Normal 27 2" xfId="210"/>
    <cellStyle name="Normal 3" xfId="211"/>
    <cellStyle name="Normal 3 10" xfId="212"/>
    <cellStyle name="Normal 3 10 2" xfId="213"/>
    <cellStyle name="Normal 3 11" xfId="214"/>
    <cellStyle name="Normal 3 11 2" xfId="215"/>
    <cellStyle name="Normal 3 12" xfId="216"/>
    <cellStyle name="Normal 3 12 2" xfId="217"/>
    <cellStyle name="Normal 3 13" xfId="218"/>
    <cellStyle name="Normal 3 14" xfId="219"/>
    <cellStyle name="Normal 3 2" xfId="220"/>
    <cellStyle name="Normal 3 2 2" xfId="221"/>
    <cellStyle name="Normal 3 3" xfId="222"/>
    <cellStyle name="Normal 3 3 2" xfId="223"/>
    <cellStyle name="Normal 3 4" xfId="224"/>
    <cellStyle name="Normal 3 4 2" xfId="225"/>
    <cellStyle name="Normal 3 5" xfId="226"/>
    <cellStyle name="Normal 3 5 2" xfId="227"/>
    <cellStyle name="Normal 3 6" xfId="228"/>
    <cellStyle name="Normal 3 6 2" xfId="229"/>
    <cellStyle name="Normal 3 7" xfId="230"/>
    <cellStyle name="Normal 3 7 2" xfId="231"/>
    <cellStyle name="Normal 3 8" xfId="232"/>
    <cellStyle name="Normal 3 8 2" xfId="233"/>
    <cellStyle name="Normal 3 9" xfId="234"/>
    <cellStyle name="Normal 3 9 2" xfId="235"/>
    <cellStyle name="Normal 4" xfId="236"/>
    <cellStyle name="Normal 4 10" xfId="237"/>
    <cellStyle name="Normal 4 11" xfId="238"/>
    <cellStyle name="Normal 4 12" xfId="239"/>
    <cellStyle name="Normal 4 2" xfId="240"/>
    <cellStyle name="Normal 4 3" xfId="241"/>
    <cellStyle name="Normal 4 4" xfId="242"/>
    <cellStyle name="Normal 4 5" xfId="243"/>
    <cellStyle name="Normal 4 6" xfId="244"/>
    <cellStyle name="Normal 4 7" xfId="245"/>
    <cellStyle name="Normal 4 8" xfId="246"/>
    <cellStyle name="Normal 4 9" xfId="247"/>
    <cellStyle name="Normal 5" xfId="248"/>
    <cellStyle name="Normal 5 2" xfId="249"/>
    <cellStyle name="Normal 5 3" xfId="250"/>
    <cellStyle name="Normal 5 3 2" xfId="251"/>
    <cellStyle name="Normal 6" xfId="252"/>
    <cellStyle name="Normal 6 2" xfId="253"/>
    <cellStyle name="Normal 6 3" xfId="254"/>
    <cellStyle name="Normal 7" xfId="255"/>
    <cellStyle name="Normal 7 2" xfId="256"/>
    <cellStyle name="Normal 8" xfId="257"/>
    <cellStyle name="Normal 9" xfId="258"/>
    <cellStyle name="Normal_2012 JANUARY PRICE LIST" xfId="259"/>
    <cellStyle name="normální 2" xfId="260"/>
    <cellStyle name="normální_AJ 2401 2005" xfId="261"/>
    <cellStyle name="normální_DM_FAX" xfId="262"/>
    <cellStyle name="normální_DYTRON" xfId="263"/>
    <cellStyle name="normální_GB faxový ceník 1.4.97 (2) " xfId="264"/>
    <cellStyle name="normální_Nzaklsor" xfId="265"/>
    <cellStyle name="normální_ZA" xfId="266"/>
    <cellStyle name="normální_Zakladni" xfId="267"/>
    <cellStyle name="Not" xfId="268"/>
    <cellStyle name="Note" xfId="269"/>
    <cellStyle name="Nötr" xfId="270"/>
    <cellStyle name="Output" xfId="271"/>
    <cellStyle name="písmo DEM ceník" xfId="272"/>
    <cellStyle name="Standard_CeníkKeramikaHOB2004_DE" xfId="273"/>
    <cellStyle name="Stil 1" xfId="274"/>
    <cellStyle name="Title" xfId="275"/>
    <cellStyle name="Toplam" xfId="276"/>
    <cellStyle name="Total" xfId="277"/>
    <cellStyle name="Uyarı Metni" xfId="278"/>
    <cellStyle name="Vurgu1" xfId="279"/>
    <cellStyle name="Vurgu2" xfId="280"/>
    <cellStyle name="Vurgu3" xfId="281"/>
    <cellStyle name="Vurgu4" xfId="282"/>
    <cellStyle name="Vurgu5" xfId="283"/>
    <cellStyle name="Vurgu6" xfId="284"/>
    <cellStyle name="Warning Text" xfId="285"/>
    <cellStyle name="Акцент1" xfId="286"/>
    <cellStyle name="Акцент2" xfId="287"/>
    <cellStyle name="Акцент3" xfId="288"/>
    <cellStyle name="Акцент4" xfId="289"/>
    <cellStyle name="Акцент5" xfId="290"/>
    <cellStyle name="Акцент6" xfId="291"/>
    <cellStyle name="Ввод " xfId="292"/>
    <cellStyle name="Вывод" xfId="293"/>
    <cellStyle name="Вычисление" xfId="294"/>
    <cellStyle name="Hyperlink" xfId="295"/>
    <cellStyle name="Currency" xfId="296"/>
    <cellStyle name="Currency [0]" xfId="297"/>
    <cellStyle name="Заголовок 1" xfId="298"/>
    <cellStyle name="Заголовок 2" xfId="299"/>
    <cellStyle name="Заголовок 3" xfId="300"/>
    <cellStyle name="Заголовок 4" xfId="301"/>
    <cellStyle name="Итог" xfId="302"/>
    <cellStyle name="Контрольная ячейка" xfId="303"/>
    <cellStyle name="Название" xfId="304"/>
    <cellStyle name="Нейтральный" xfId="305"/>
    <cellStyle name="Обычный 10" xfId="306"/>
    <cellStyle name="Обычный 2" xfId="307"/>
    <cellStyle name="Обычный 2 3" xfId="308"/>
    <cellStyle name="Обычный 2_Ekoplastik PPR (2)" xfId="309"/>
    <cellStyle name="Обычный 3" xfId="310"/>
    <cellStyle name="Обычный 4" xfId="311"/>
    <cellStyle name="Обычный 5" xfId="312"/>
    <cellStyle name="Обычный 6" xfId="313"/>
    <cellStyle name="Обычный 7" xfId="314"/>
    <cellStyle name="Обычный 8" xfId="315"/>
    <cellStyle name="Обычный 9" xfId="316"/>
    <cellStyle name="Обычный_FV-Plast" xfId="317"/>
    <cellStyle name="Обычный_пустой (21)" xfId="318"/>
    <cellStyle name="Followed Hyperlink" xfId="319"/>
    <cellStyle name="Плохой" xfId="320"/>
    <cellStyle name="Пояснение" xfId="321"/>
    <cellStyle name="Примечание" xfId="322"/>
    <cellStyle name="Примечание 10" xfId="323"/>
    <cellStyle name="Примечание 2" xfId="324"/>
    <cellStyle name="Примечание 3" xfId="325"/>
    <cellStyle name="Примечание 4" xfId="326"/>
    <cellStyle name="Примечание 5" xfId="327"/>
    <cellStyle name="Примечание 6" xfId="328"/>
    <cellStyle name="Примечание 7" xfId="329"/>
    <cellStyle name="Примечание 8" xfId="330"/>
    <cellStyle name="Примечание 9" xfId="331"/>
    <cellStyle name="Percent" xfId="332"/>
    <cellStyle name="Связанная ячейка" xfId="333"/>
    <cellStyle name="Стиль 1" xfId="334"/>
    <cellStyle name="Текст предупреждения" xfId="335"/>
    <cellStyle name="Comma" xfId="336"/>
    <cellStyle name="Comma [0]" xfId="337"/>
    <cellStyle name="Финансовый 2" xfId="338"/>
    <cellStyle name="Хороший" xfId="3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&#1057;&#1051;&#1059;&#1046;&#1045;&#1041;&#1053;&#1067;&#1049;%20&#1055;&#1056;&#1040;&#1049;&#1057;%20&#1058;&#105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2;&#1086;&#1080;%20&#1076;&#1086;&#1082;&#1091;&#1084;&#1077;&#1085;&#1090;&#1099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2;&#1086;&#1080;%20&#1076;&#1086;&#1082;&#1091;&#1084;&#1077;&#1085;&#1090;&#1099;\&#1051;&#1072;&#1084;&#1072;&#1088;&#1082;\VENI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Documents%20and%20Settings\&#1082;&#1080;&#1088;&#1089;&#1072;&#1085;&#1086;&#1074;\&#1056;&#1072;&#1073;&#1086;&#1095;&#1080;&#1081;%20&#1089;&#1090;&#1086;&#1083;\&#1062;&#1077;&#1085;&#1099;%20JIKA%2023,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1;&#1072;&#1084;&#1072;&#1088;&#1082;\VENI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vd\c\WINDOWS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5;&#1088;&#1072;&#1081;&#1089;\&#1087;&#1088;&#1072;&#1081;&#1089;%20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%20Uponor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87;&#1088;&#1072;&#1081;&#1089;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rkina\&#1054;&#1073;&#1084;&#1077;&#1085;\&#1056;&#1072;&#1073;&#1086;&#1095;&#1072;&#1103;\&#1062;&#1077;&#1085;&#1099;\&#1052;&#1077;&#1073;&#1077;&#1083;&#1100;%20&#1076;&#1083;&#1103;%20&#1074;&#1072;&#1085;&#1085;&#1086;&#1081;\&#1062;&#1077;&#1085;&#1099;%20JIKA%2023,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88;&#1072;&#1081;&#1089;-&#1083;&#1080;&#1089;&#1090;&#1099;%20&#1076;&#1086;&#1075;&#1086;&#1074;&#1086;&#1088;&#1099;\&#1055;&#1088;&#1072;&#1081;&#1089;-&#1083;&#1080;&#1089;&#1090;%20&#1058;&#1050;%202007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 NEW"/>
      <sheetName val="Ekoplastik PPR"/>
      <sheetName val="Ekoplastik THERM"/>
      <sheetName val="FV-Plast"/>
      <sheetName val="T3S"/>
      <sheetName val="Pilsa"/>
      <sheetName val="VALFEX"/>
      <sheetName val="VALFEX-серый"/>
      <sheetName val="Heisskraft"/>
      <sheetName val="DYTRON"/>
      <sheetName val="Uponor PEX"/>
      <sheetName val="Uponor PEX инструмент"/>
      <sheetName val="Uponor MLC"/>
      <sheetName val="Uponor MLC инструмент"/>
      <sheetName val="Uponor UFH"/>
      <sheetName val="Uponor SMATRIX"/>
      <sheetName val="Uponor SMART"/>
      <sheetName val="Uponor UFH инструмент"/>
      <sheetName val="WATTS UFH"/>
      <sheetName val="Uponor PHC"/>
      <sheetName val="Purmo"/>
      <sheetName val="Радиаторы AL"/>
      <sheetName val="Радиаторы BM"/>
      <sheetName val="Радиатор. арматура"/>
      <sheetName val="DAB"/>
      <sheetName val="Grundfos"/>
      <sheetName val="Grundfos скидки"/>
      <sheetName val="Хомут металл"/>
      <sheetName val="ЗАПОРНАЯ"/>
      <sheetName val="РЕГУЛИР"/>
      <sheetName val="Дренаж Uponor"/>
      <sheetName val="Колодцы UPONOR"/>
      <sheetName val="Колодцы WAVIN"/>
      <sheetName val="Колодцы и емкости ALTA"/>
      <sheetName val="Uponor IWW"/>
      <sheetName val="Kolomaki"/>
      <sheetName val="ЛОС Биоочиска ALTA"/>
      <sheetName val="ЛОС биоочистка SBM"/>
      <sheetName val="Жироотделители АЛЬТА"/>
      <sheetName val="Энергофлекс"/>
      <sheetName val="Ostendorf"/>
      <sheetName val="Коллекторы"/>
      <sheetName val="Коллект.группы"/>
      <sheetName val="Decibe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9">
          <cell r="C9">
            <v>0.81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7">
          <cell r="C7">
            <v>1.55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irsbo (2)"/>
      <sheetName val="Uporen"/>
      <sheetName val="Dupplex"/>
      <sheetName val="Ultra Rib 2"/>
      <sheetName val="Uponal"/>
      <sheetName val="Фитинги UR2,Dupplex,Uporen"/>
      <sheetName val="смотровые колодцы"/>
      <sheetName val="дренажные колодцы"/>
      <sheetName val="коллекторные колодцы"/>
      <sheetName val="колодцы в сборе"/>
      <sheetName val="Заказные колодцы"/>
      <sheetName val="Sako"/>
      <sheetName val="Дренаж"/>
      <sheetName val="Дренаж-мелиорация"/>
      <sheetName val="HTP "/>
      <sheetName val="Wirsbo"/>
      <sheetName val="Unipipe"/>
      <sheetName val="Upoten"/>
      <sheetName val="UpotenFittings"/>
      <sheetName val="FusionFittings"/>
      <sheetName val="Uponyl"/>
      <sheetName val="Siniraita"/>
      <sheetName val="Ecofle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9">
          <cell r="C9">
            <v>0.81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5">
          <cell r="C5">
            <v>0.58</v>
          </cell>
        </row>
        <row r="6">
          <cell r="C6">
            <v>0.58</v>
          </cell>
        </row>
        <row r="7">
          <cell r="C7">
            <v>1.55</v>
          </cell>
        </row>
        <row r="9">
          <cell r="C9">
            <v>0.81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5">
          <cell r="C5">
            <v>0.58</v>
          </cell>
        </row>
        <row r="6">
          <cell r="C6">
            <v>0.58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O1227"/>
  <sheetViews>
    <sheetView tabSelected="1" zoomScaleSheetLayoutView="75" workbookViewId="0" topLeftCell="A1">
      <pane xSplit="10" ySplit="3" topLeftCell="K4" activePane="bottomRight" state="frozen"/>
      <selection pane="topLeft" activeCell="A1" sqref="A1"/>
      <selection pane="topRight" activeCell="K1" sqref="K1"/>
      <selection pane="bottomLeft" activeCell="A5" sqref="A5"/>
      <selection pane="bottomRight" activeCell="M4" sqref="M4"/>
    </sheetView>
  </sheetViews>
  <sheetFormatPr defaultColWidth="9.00390625" defaultRowHeight="12.75"/>
  <cols>
    <col min="1" max="1" width="45.375" style="89" customWidth="1"/>
    <col min="2" max="2" width="10.625" style="1" customWidth="1"/>
    <col min="3" max="3" width="10.375" style="1" customWidth="1"/>
    <col min="4" max="4" width="6.375" style="1" hidden="1" customWidth="1"/>
    <col min="5" max="5" width="7.75390625" style="1" hidden="1" customWidth="1"/>
    <col min="6" max="6" width="6.875" style="1" hidden="1" customWidth="1"/>
    <col min="7" max="7" width="10.375" style="2" customWidth="1"/>
    <col min="8" max="8" width="11.375" style="3" hidden="1" customWidth="1"/>
    <col min="9" max="9" width="11.25390625" style="88" customWidth="1"/>
    <col min="10" max="10" width="9.125" style="88" customWidth="1"/>
    <col min="11" max="16384" width="9.125" style="1" customWidth="1"/>
  </cols>
  <sheetData>
    <row r="1" spans="1:10" s="6" customFormat="1" ht="11.25" customHeight="1">
      <c r="A1" s="4">
        <v>44440</v>
      </c>
      <c r="B1" s="5"/>
      <c r="C1" s="5"/>
      <c r="D1" s="5"/>
      <c r="G1" s="7"/>
      <c r="H1" s="8"/>
      <c r="I1" s="9" t="s">
        <v>0</v>
      </c>
      <c r="J1" s="10" t="s">
        <v>1</v>
      </c>
    </row>
    <row r="2" spans="1:10" ht="11.25" customHeight="1">
      <c r="A2" s="11" t="s">
        <v>2</v>
      </c>
      <c r="B2" s="11"/>
      <c r="C2" s="11"/>
      <c r="D2" s="11"/>
      <c r="E2" s="11"/>
      <c r="F2" s="11"/>
      <c r="G2" s="11"/>
      <c r="H2" s="11"/>
      <c r="I2" s="9">
        <v>86</v>
      </c>
      <c r="J2" s="12">
        <v>0.4</v>
      </c>
    </row>
    <row r="3" spans="1:10" s="6" customFormat="1" ht="42" customHeight="1">
      <c r="A3" s="13" t="s">
        <v>3</v>
      </c>
      <c r="B3" s="14" t="s">
        <v>4</v>
      </c>
      <c r="C3" s="15" t="s">
        <v>5</v>
      </c>
      <c r="D3" s="16" t="s">
        <v>6</v>
      </c>
      <c r="E3" s="16" t="s">
        <v>7</v>
      </c>
      <c r="F3" s="14" t="s">
        <v>8</v>
      </c>
      <c r="G3" s="17" t="s">
        <v>9</v>
      </c>
      <c r="H3" s="18" t="s">
        <v>10</v>
      </c>
      <c r="I3" s="19" t="s">
        <v>11</v>
      </c>
      <c r="J3" s="19"/>
    </row>
    <row r="4" spans="1:10" s="6" customFormat="1" ht="11.25" customHeight="1">
      <c r="A4" s="20"/>
      <c r="B4" s="20"/>
      <c r="C4" s="20"/>
      <c r="D4" s="20"/>
      <c r="E4" s="20"/>
      <c r="F4" s="20"/>
      <c r="G4" s="21"/>
      <c r="H4" s="22"/>
      <c r="I4" s="23"/>
      <c r="J4" s="23"/>
    </row>
    <row r="5" spans="1:10" s="6" customFormat="1" ht="11.25" customHeight="1">
      <c r="A5" s="20" t="s">
        <v>12</v>
      </c>
      <c r="B5" s="24" t="s">
        <v>13</v>
      </c>
      <c r="C5" s="21">
        <v>112020</v>
      </c>
      <c r="D5" s="21">
        <v>0.14</v>
      </c>
      <c r="E5" s="25"/>
      <c r="F5" s="21">
        <v>100</v>
      </c>
      <c r="G5" s="26">
        <v>1.71</v>
      </c>
      <c r="H5" s="27">
        <f aca="true" t="shared" si="0" ref="H5:H34">ROUNDUP(G5*$I$2,1)</f>
        <v>147.1</v>
      </c>
      <c r="I5" s="28">
        <f aca="true" t="shared" si="1" ref="I5:I34">H5*(1-$J$2)</f>
        <v>88.25999999999999</v>
      </c>
      <c r="J5" s="29">
        <f aca="true" t="shared" si="2" ref="J5:J34">G5*(1-$J$2)</f>
        <v>1.026</v>
      </c>
    </row>
    <row r="6" spans="1:10" s="6" customFormat="1" ht="11.25" customHeight="1">
      <c r="A6" s="20" t="s">
        <v>12</v>
      </c>
      <c r="B6" s="24" t="s">
        <v>14</v>
      </c>
      <c r="C6" s="21">
        <v>112025</v>
      </c>
      <c r="D6" s="21">
        <v>0.24</v>
      </c>
      <c r="E6" s="25"/>
      <c r="F6" s="21">
        <v>60</v>
      </c>
      <c r="G6" s="26">
        <v>2.86</v>
      </c>
      <c r="H6" s="27">
        <f t="shared" si="0"/>
        <v>246</v>
      </c>
      <c r="I6" s="28">
        <f t="shared" si="1"/>
        <v>147.6</v>
      </c>
      <c r="J6" s="29">
        <f t="shared" si="2"/>
        <v>1.716</v>
      </c>
    </row>
    <row r="7" spans="1:10" s="6" customFormat="1" ht="11.25" customHeight="1">
      <c r="A7" s="20" t="s">
        <v>12</v>
      </c>
      <c r="B7" s="24" t="s">
        <v>15</v>
      </c>
      <c r="C7" s="21">
        <v>112032</v>
      </c>
      <c r="D7" s="21">
        <v>0.37</v>
      </c>
      <c r="E7" s="25"/>
      <c r="F7" s="21">
        <v>40</v>
      </c>
      <c r="G7" s="26">
        <v>4.5</v>
      </c>
      <c r="H7" s="27">
        <f t="shared" si="0"/>
        <v>387</v>
      </c>
      <c r="I7" s="28">
        <f t="shared" si="1"/>
        <v>232.2</v>
      </c>
      <c r="J7" s="29">
        <f t="shared" si="2"/>
        <v>2.6999999999999997</v>
      </c>
    </row>
    <row r="8" spans="1:10" s="6" customFormat="1" ht="11.25" customHeight="1">
      <c r="A8" s="20" t="s">
        <v>12</v>
      </c>
      <c r="B8" s="24" t="s">
        <v>16</v>
      </c>
      <c r="C8" s="21">
        <v>112040</v>
      </c>
      <c r="D8" s="21">
        <v>0.59</v>
      </c>
      <c r="E8" s="25"/>
      <c r="F8" s="21">
        <v>24</v>
      </c>
      <c r="G8" s="26">
        <v>6.85</v>
      </c>
      <c r="H8" s="27">
        <f t="shared" si="0"/>
        <v>589.1</v>
      </c>
      <c r="I8" s="28">
        <f t="shared" si="1"/>
        <v>353.46</v>
      </c>
      <c r="J8" s="29">
        <f t="shared" si="2"/>
        <v>4.109999999999999</v>
      </c>
    </row>
    <row r="9" spans="1:10" s="6" customFormat="1" ht="11.25" customHeight="1">
      <c r="A9" s="20" t="s">
        <v>12</v>
      </c>
      <c r="B9" s="24" t="s">
        <v>17</v>
      </c>
      <c r="C9" s="21">
        <v>112050</v>
      </c>
      <c r="D9" s="21">
        <v>0.9</v>
      </c>
      <c r="E9" s="25"/>
      <c r="F9" s="21">
        <v>16</v>
      </c>
      <c r="G9" s="26">
        <v>11.15</v>
      </c>
      <c r="H9" s="27">
        <f t="shared" si="0"/>
        <v>958.9</v>
      </c>
      <c r="I9" s="28">
        <f t="shared" si="1"/>
        <v>575.3399999999999</v>
      </c>
      <c r="J9" s="29">
        <f t="shared" si="2"/>
        <v>6.69</v>
      </c>
    </row>
    <row r="10" spans="1:10" s="6" customFormat="1" ht="11.25" customHeight="1">
      <c r="A10" s="20" t="s">
        <v>12</v>
      </c>
      <c r="B10" s="24" t="s">
        <v>18</v>
      </c>
      <c r="C10" s="21">
        <v>112063</v>
      </c>
      <c r="D10" s="21">
        <v>1.38</v>
      </c>
      <c r="E10" s="25"/>
      <c r="F10" s="21">
        <v>12</v>
      </c>
      <c r="G10" s="26">
        <v>16.83</v>
      </c>
      <c r="H10" s="27">
        <f t="shared" si="0"/>
        <v>1447.3999999999999</v>
      </c>
      <c r="I10" s="28">
        <f t="shared" si="1"/>
        <v>868.4399999999999</v>
      </c>
      <c r="J10" s="29">
        <f t="shared" si="2"/>
        <v>10.097999999999999</v>
      </c>
    </row>
    <row r="11" spans="1:10" s="6" customFormat="1" ht="11.25" customHeight="1">
      <c r="A11" s="20" t="s">
        <v>12</v>
      </c>
      <c r="B11" s="24" t="s">
        <v>19</v>
      </c>
      <c r="C11" s="21">
        <v>112075</v>
      </c>
      <c r="D11" s="21">
        <v>2</v>
      </c>
      <c r="E11" s="25"/>
      <c r="F11" s="21">
        <v>8</v>
      </c>
      <c r="G11" s="26">
        <v>25.47</v>
      </c>
      <c r="H11" s="27">
        <f t="shared" si="0"/>
        <v>2190.5</v>
      </c>
      <c r="I11" s="28">
        <f t="shared" si="1"/>
        <v>1314.3</v>
      </c>
      <c r="J11" s="29">
        <f t="shared" si="2"/>
        <v>15.281999999999998</v>
      </c>
    </row>
    <row r="12" spans="1:10" s="6" customFormat="1" ht="11.25" customHeight="1">
      <c r="A12" s="20" t="s">
        <v>12</v>
      </c>
      <c r="B12" s="24" t="s">
        <v>20</v>
      </c>
      <c r="C12" s="21">
        <v>112090</v>
      </c>
      <c r="D12" s="21">
        <v>2.94</v>
      </c>
      <c r="E12" s="25"/>
      <c r="F12" s="21">
        <v>4</v>
      </c>
      <c r="G12" s="26">
        <v>38.75</v>
      </c>
      <c r="H12" s="27">
        <f t="shared" si="0"/>
        <v>3332.5</v>
      </c>
      <c r="I12" s="28">
        <f t="shared" si="1"/>
        <v>1999.5</v>
      </c>
      <c r="J12" s="29">
        <f t="shared" si="2"/>
        <v>23.25</v>
      </c>
    </row>
    <row r="13" spans="1:10" s="6" customFormat="1" ht="11.25" customHeight="1">
      <c r="A13" s="20" t="s">
        <v>12</v>
      </c>
      <c r="B13" s="24" t="s">
        <v>21</v>
      </c>
      <c r="C13" s="21">
        <v>112110</v>
      </c>
      <c r="D13" s="21">
        <v>4.36</v>
      </c>
      <c r="E13" s="25"/>
      <c r="F13" s="21">
        <v>4</v>
      </c>
      <c r="G13" s="26">
        <v>55.25</v>
      </c>
      <c r="H13" s="27">
        <f t="shared" si="0"/>
        <v>4751.5</v>
      </c>
      <c r="I13" s="28">
        <f t="shared" si="1"/>
        <v>2850.9</v>
      </c>
      <c r="J13" s="29">
        <f t="shared" si="2"/>
        <v>33.15</v>
      </c>
    </row>
    <row r="14" spans="1:10" s="6" customFormat="1" ht="11.25" customHeight="1">
      <c r="A14" s="20"/>
      <c r="B14" s="20"/>
      <c r="C14" s="20"/>
      <c r="D14" s="20"/>
      <c r="E14" s="20"/>
      <c r="F14" s="20"/>
      <c r="G14" s="21"/>
      <c r="H14" s="27"/>
      <c r="I14" s="28"/>
      <c r="J14" s="29"/>
    </row>
    <row r="15" spans="1:10" s="6" customFormat="1" ht="11.25" customHeight="1">
      <c r="A15" s="20" t="s">
        <v>22</v>
      </c>
      <c r="B15" s="21" t="s">
        <v>23</v>
      </c>
      <c r="C15" s="21">
        <v>110016004</v>
      </c>
      <c r="D15" s="21">
        <v>0.1</v>
      </c>
      <c r="E15" s="20"/>
      <c r="F15" s="21" t="s">
        <v>24</v>
      </c>
      <c r="G15" s="26">
        <v>1.3</v>
      </c>
      <c r="H15" s="27">
        <f t="shared" si="0"/>
        <v>111.8</v>
      </c>
      <c r="I15" s="28">
        <f t="shared" si="1"/>
        <v>67.08</v>
      </c>
      <c r="J15" s="29">
        <f t="shared" si="2"/>
        <v>0.78</v>
      </c>
    </row>
    <row r="16" spans="1:10" s="6" customFormat="1" ht="11.25" customHeight="1">
      <c r="A16" s="20" t="s">
        <v>22</v>
      </c>
      <c r="B16" s="21" t="s">
        <v>25</v>
      </c>
      <c r="C16" s="21">
        <v>110020004</v>
      </c>
      <c r="D16" s="21">
        <v>0.14</v>
      </c>
      <c r="E16" s="20"/>
      <c r="F16" s="21">
        <v>100</v>
      </c>
      <c r="G16" s="26">
        <v>1.49</v>
      </c>
      <c r="H16" s="27">
        <f t="shared" si="0"/>
        <v>128.2</v>
      </c>
      <c r="I16" s="28">
        <f t="shared" si="1"/>
        <v>76.91999999999999</v>
      </c>
      <c r="J16" s="29">
        <f t="shared" si="2"/>
        <v>0.894</v>
      </c>
    </row>
    <row r="17" spans="1:10" s="6" customFormat="1" ht="11.25" customHeight="1">
      <c r="A17" s="20" t="s">
        <v>22</v>
      </c>
      <c r="B17" s="21" t="s">
        <v>26</v>
      </c>
      <c r="C17" s="21">
        <v>110025004</v>
      </c>
      <c r="D17" s="21">
        <v>0.2</v>
      </c>
      <c r="E17" s="20"/>
      <c r="F17" s="21">
        <v>60</v>
      </c>
      <c r="G17" s="26">
        <v>2.32</v>
      </c>
      <c r="H17" s="27">
        <f t="shared" si="0"/>
        <v>199.6</v>
      </c>
      <c r="I17" s="28">
        <f t="shared" si="1"/>
        <v>119.75999999999999</v>
      </c>
      <c r="J17" s="29">
        <f t="shared" si="2"/>
        <v>1.392</v>
      </c>
    </row>
    <row r="18" spans="1:10" s="6" customFormat="1" ht="11.25" customHeight="1">
      <c r="A18" s="20" t="s">
        <v>22</v>
      </c>
      <c r="B18" s="21" t="s">
        <v>27</v>
      </c>
      <c r="C18" s="21">
        <v>110032004</v>
      </c>
      <c r="D18" s="21">
        <v>0.25</v>
      </c>
      <c r="E18" s="20"/>
      <c r="F18" s="21">
        <v>40</v>
      </c>
      <c r="G18" s="26">
        <v>3.87</v>
      </c>
      <c r="H18" s="27">
        <f t="shared" si="0"/>
        <v>332.90000000000003</v>
      </c>
      <c r="I18" s="28">
        <f t="shared" si="1"/>
        <v>199.74</v>
      </c>
      <c r="J18" s="29">
        <f t="shared" si="2"/>
        <v>2.322</v>
      </c>
    </row>
    <row r="19" spans="1:10" s="6" customFormat="1" ht="11.25" customHeight="1">
      <c r="A19" s="20" t="s">
        <v>22</v>
      </c>
      <c r="B19" s="21" t="s">
        <v>28</v>
      </c>
      <c r="C19" s="21">
        <v>110040004</v>
      </c>
      <c r="D19" s="21">
        <v>0.42</v>
      </c>
      <c r="E19" s="20"/>
      <c r="F19" s="21">
        <v>24</v>
      </c>
      <c r="G19" s="26">
        <v>5.92</v>
      </c>
      <c r="H19" s="27">
        <f t="shared" si="0"/>
        <v>509.20000000000005</v>
      </c>
      <c r="I19" s="28">
        <f t="shared" si="1"/>
        <v>305.52000000000004</v>
      </c>
      <c r="J19" s="29">
        <f t="shared" si="2"/>
        <v>3.552</v>
      </c>
    </row>
    <row r="20" spans="1:10" s="6" customFormat="1" ht="11.25" customHeight="1">
      <c r="A20" s="20" t="s">
        <v>22</v>
      </c>
      <c r="B20" s="21" t="s">
        <v>29</v>
      </c>
      <c r="C20" s="21">
        <v>110050004</v>
      </c>
      <c r="D20" s="21">
        <v>0.64</v>
      </c>
      <c r="E20" s="20"/>
      <c r="F20" s="21">
        <v>16</v>
      </c>
      <c r="G20" s="26">
        <v>8.62</v>
      </c>
      <c r="H20" s="27">
        <f t="shared" si="0"/>
        <v>741.4</v>
      </c>
      <c r="I20" s="28">
        <f t="shared" si="1"/>
        <v>444.84</v>
      </c>
      <c r="J20" s="29">
        <f t="shared" si="2"/>
        <v>5.172</v>
      </c>
    </row>
    <row r="21" spans="1:10" s="6" customFormat="1" ht="11.25" customHeight="1">
      <c r="A21" s="20" t="s">
        <v>22</v>
      </c>
      <c r="B21" s="21" t="s">
        <v>30</v>
      </c>
      <c r="C21" s="21">
        <v>110063004</v>
      </c>
      <c r="D21" s="21">
        <v>1</v>
      </c>
      <c r="E21" s="20"/>
      <c r="F21" s="21">
        <v>12</v>
      </c>
      <c r="G21" s="26">
        <v>13.14</v>
      </c>
      <c r="H21" s="27">
        <f t="shared" si="0"/>
        <v>1130.1</v>
      </c>
      <c r="I21" s="28">
        <f t="shared" si="1"/>
        <v>678.06</v>
      </c>
      <c r="J21" s="29">
        <f t="shared" si="2"/>
        <v>7.884</v>
      </c>
    </row>
    <row r="22" spans="1:10" s="6" customFormat="1" ht="11.25" customHeight="1">
      <c r="A22" s="20" t="s">
        <v>22</v>
      </c>
      <c r="B22" s="21" t="s">
        <v>31</v>
      </c>
      <c r="C22" s="21">
        <v>110075004</v>
      </c>
      <c r="D22" s="21">
        <v>1.44</v>
      </c>
      <c r="E22" s="20"/>
      <c r="F22" s="21">
        <v>8</v>
      </c>
      <c r="G22" s="26">
        <v>20.56</v>
      </c>
      <c r="H22" s="27">
        <f t="shared" si="0"/>
        <v>1768.1999999999998</v>
      </c>
      <c r="I22" s="28">
        <f t="shared" si="1"/>
        <v>1060.9199999999998</v>
      </c>
      <c r="J22" s="29">
        <f t="shared" si="2"/>
        <v>12.335999999999999</v>
      </c>
    </row>
    <row r="23" spans="1:10" s="6" customFormat="1" ht="11.25" customHeight="1">
      <c r="A23" s="20" t="s">
        <v>22</v>
      </c>
      <c r="B23" s="21" t="s">
        <v>32</v>
      </c>
      <c r="C23" s="21">
        <v>110090004</v>
      </c>
      <c r="D23" s="21">
        <v>2.03</v>
      </c>
      <c r="E23" s="20"/>
      <c r="F23" s="21">
        <v>4</v>
      </c>
      <c r="G23" s="26">
        <v>33.6</v>
      </c>
      <c r="H23" s="27">
        <f t="shared" si="0"/>
        <v>2889.6</v>
      </c>
      <c r="I23" s="28">
        <f t="shared" si="1"/>
        <v>1733.76</v>
      </c>
      <c r="J23" s="29">
        <f t="shared" si="2"/>
        <v>20.16</v>
      </c>
    </row>
    <row r="24" spans="1:10" s="6" customFormat="1" ht="11.25" customHeight="1">
      <c r="A24" s="20" t="s">
        <v>22</v>
      </c>
      <c r="B24" s="21" t="s">
        <v>33</v>
      </c>
      <c r="C24" s="21">
        <v>110110004</v>
      </c>
      <c r="D24" s="21">
        <v>3.08</v>
      </c>
      <c r="E24" s="20"/>
      <c r="F24" s="21">
        <v>4</v>
      </c>
      <c r="G24" s="26">
        <v>49.65</v>
      </c>
      <c r="H24" s="27">
        <f t="shared" si="0"/>
        <v>4269.9</v>
      </c>
      <c r="I24" s="28">
        <f t="shared" si="1"/>
        <v>2561.9399999999996</v>
      </c>
      <c r="J24" s="29">
        <f t="shared" si="2"/>
        <v>29.79</v>
      </c>
    </row>
    <row r="25" spans="1:10" s="6" customFormat="1" ht="11.25" customHeight="1">
      <c r="A25" s="20"/>
      <c r="B25" s="20"/>
      <c r="C25" s="20"/>
      <c r="D25" s="20"/>
      <c r="E25" s="20"/>
      <c r="F25" s="20"/>
      <c r="G25" s="21"/>
      <c r="H25" s="27"/>
      <c r="I25" s="28"/>
      <c r="J25" s="29"/>
    </row>
    <row r="26" spans="1:10" s="6" customFormat="1" ht="11.25" customHeight="1">
      <c r="A26" s="20" t="s">
        <v>34</v>
      </c>
      <c r="B26" s="22" t="s">
        <v>13</v>
      </c>
      <c r="C26" s="21">
        <v>113020</v>
      </c>
      <c r="D26" s="21">
        <v>0.15</v>
      </c>
      <c r="E26" s="20"/>
      <c r="F26" s="21">
        <v>100</v>
      </c>
      <c r="G26" s="26">
        <v>2.72</v>
      </c>
      <c r="H26" s="27">
        <f t="shared" si="0"/>
        <v>234</v>
      </c>
      <c r="I26" s="28">
        <f t="shared" si="1"/>
        <v>140.4</v>
      </c>
      <c r="J26" s="29">
        <f t="shared" si="2"/>
        <v>1.6320000000000001</v>
      </c>
    </row>
    <row r="27" spans="1:10" s="6" customFormat="1" ht="11.25" customHeight="1">
      <c r="A27" s="20" t="s">
        <v>34</v>
      </c>
      <c r="B27" s="22" t="s">
        <v>14</v>
      </c>
      <c r="C27" s="21">
        <v>113025</v>
      </c>
      <c r="D27" s="21">
        <v>0.23</v>
      </c>
      <c r="E27" s="20"/>
      <c r="F27" s="21">
        <v>60</v>
      </c>
      <c r="G27" s="26">
        <v>3.94</v>
      </c>
      <c r="H27" s="27">
        <f t="shared" si="0"/>
        <v>338.90000000000003</v>
      </c>
      <c r="I27" s="28">
        <f t="shared" si="1"/>
        <v>203.34</v>
      </c>
      <c r="J27" s="29">
        <f t="shared" si="2"/>
        <v>2.364</v>
      </c>
    </row>
    <row r="28" spans="1:10" s="6" customFormat="1" ht="11.25" customHeight="1">
      <c r="A28" s="20" t="s">
        <v>34</v>
      </c>
      <c r="B28" s="22" t="s">
        <v>35</v>
      </c>
      <c r="C28" s="21">
        <v>113032</v>
      </c>
      <c r="D28" s="21">
        <v>0.34</v>
      </c>
      <c r="E28" s="20"/>
      <c r="F28" s="21">
        <v>40</v>
      </c>
      <c r="G28" s="26">
        <v>6.45</v>
      </c>
      <c r="H28" s="27">
        <f t="shared" si="0"/>
        <v>554.7</v>
      </c>
      <c r="I28" s="28">
        <f t="shared" si="1"/>
        <v>332.82</v>
      </c>
      <c r="J28" s="29">
        <f t="shared" si="2"/>
        <v>3.87</v>
      </c>
    </row>
    <row r="29" spans="1:10" s="6" customFormat="1" ht="11.25" customHeight="1">
      <c r="A29" s="20" t="s">
        <v>34</v>
      </c>
      <c r="B29" s="22" t="s">
        <v>36</v>
      </c>
      <c r="C29" s="21">
        <v>113040</v>
      </c>
      <c r="D29" s="21">
        <v>0.44</v>
      </c>
      <c r="E29" s="20"/>
      <c r="F29" s="21">
        <v>24</v>
      </c>
      <c r="G29" s="26">
        <v>9.6</v>
      </c>
      <c r="H29" s="27">
        <f t="shared" si="0"/>
        <v>825.6</v>
      </c>
      <c r="I29" s="28">
        <f t="shared" si="1"/>
        <v>495.36</v>
      </c>
      <c r="J29" s="29">
        <f t="shared" si="2"/>
        <v>5.76</v>
      </c>
    </row>
    <row r="30" spans="1:10" s="6" customFormat="1" ht="11.25" customHeight="1">
      <c r="A30" s="20" t="s">
        <v>34</v>
      </c>
      <c r="B30" s="22" t="s">
        <v>37</v>
      </c>
      <c r="C30" s="21">
        <v>113050</v>
      </c>
      <c r="D30" s="21">
        <v>0.68</v>
      </c>
      <c r="E30" s="20"/>
      <c r="F30" s="21">
        <v>16</v>
      </c>
      <c r="G30" s="26">
        <v>14.75</v>
      </c>
      <c r="H30" s="27">
        <f t="shared" si="0"/>
        <v>1268.5</v>
      </c>
      <c r="I30" s="28">
        <f t="shared" si="1"/>
        <v>761.1</v>
      </c>
      <c r="J30" s="29">
        <f t="shared" si="2"/>
        <v>8.85</v>
      </c>
    </row>
    <row r="31" spans="1:10" s="6" customFormat="1" ht="11.25" customHeight="1">
      <c r="A31" s="20" t="s">
        <v>34</v>
      </c>
      <c r="B31" s="22" t="s">
        <v>38</v>
      </c>
      <c r="C31" s="21">
        <v>113063</v>
      </c>
      <c r="D31" s="21">
        <v>1</v>
      </c>
      <c r="E31" s="20"/>
      <c r="F31" s="21">
        <v>12</v>
      </c>
      <c r="G31" s="26">
        <v>24.51</v>
      </c>
      <c r="H31" s="27">
        <f t="shared" si="0"/>
        <v>2107.9</v>
      </c>
      <c r="I31" s="28">
        <f t="shared" si="1"/>
        <v>1264.74</v>
      </c>
      <c r="J31" s="29">
        <f t="shared" si="2"/>
        <v>14.706</v>
      </c>
    </row>
    <row r="32" spans="1:10" s="6" customFormat="1" ht="11.25" customHeight="1">
      <c r="A32" s="20" t="s">
        <v>34</v>
      </c>
      <c r="B32" s="22" t="s">
        <v>39</v>
      </c>
      <c r="C32" s="21">
        <v>113075</v>
      </c>
      <c r="D32" s="21">
        <v>1.41</v>
      </c>
      <c r="E32" s="20"/>
      <c r="F32" s="21">
        <v>8</v>
      </c>
      <c r="G32" s="26">
        <v>34.62</v>
      </c>
      <c r="H32" s="27">
        <f t="shared" si="0"/>
        <v>2977.4</v>
      </c>
      <c r="I32" s="28">
        <f t="shared" si="1"/>
        <v>1786.44</v>
      </c>
      <c r="J32" s="29">
        <f t="shared" si="2"/>
        <v>20.772</v>
      </c>
    </row>
    <row r="33" spans="1:10" s="6" customFormat="1" ht="11.25" customHeight="1">
      <c r="A33" s="20" t="s">
        <v>34</v>
      </c>
      <c r="B33" s="22" t="s">
        <v>40</v>
      </c>
      <c r="C33" s="21">
        <v>113090</v>
      </c>
      <c r="D33" s="21">
        <v>2.03</v>
      </c>
      <c r="E33" s="20"/>
      <c r="F33" s="21">
        <v>4</v>
      </c>
      <c r="G33" s="26">
        <v>47.33</v>
      </c>
      <c r="H33" s="27">
        <f t="shared" si="0"/>
        <v>4070.4</v>
      </c>
      <c r="I33" s="28">
        <f t="shared" si="1"/>
        <v>2442.24</v>
      </c>
      <c r="J33" s="29">
        <f t="shared" si="2"/>
        <v>28.398</v>
      </c>
    </row>
    <row r="34" spans="1:10" s="6" customFormat="1" ht="11.25" customHeight="1">
      <c r="A34" s="20" t="s">
        <v>34</v>
      </c>
      <c r="B34" s="22" t="s">
        <v>41</v>
      </c>
      <c r="C34" s="21">
        <v>113110</v>
      </c>
      <c r="D34" s="21">
        <v>3.03</v>
      </c>
      <c r="E34" s="20"/>
      <c r="F34" s="21">
        <v>4</v>
      </c>
      <c r="G34" s="26">
        <v>68.91</v>
      </c>
      <c r="H34" s="27">
        <f t="shared" si="0"/>
        <v>5926.3</v>
      </c>
      <c r="I34" s="28">
        <f t="shared" si="1"/>
        <v>3555.78</v>
      </c>
      <c r="J34" s="29">
        <f t="shared" si="2"/>
        <v>41.346</v>
      </c>
    </row>
    <row r="35" spans="1:10" s="6" customFormat="1" ht="11.25" customHeight="1">
      <c r="A35" s="20"/>
      <c r="B35" s="20"/>
      <c r="C35" s="20"/>
      <c r="D35" s="20"/>
      <c r="E35" s="20"/>
      <c r="F35" s="20"/>
      <c r="G35" s="21"/>
      <c r="H35" s="27"/>
      <c r="I35" s="28"/>
      <c r="J35" s="29"/>
    </row>
    <row r="36" spans="1:10" s="6" customFormat="1" ht="11.25" customHeight="1">
      <c r="A36" s="30" t="s">
        <v>42</v>
      </c>
      <c r="B36" s="24" t="s">
        <v>43</v>
      </c>
      <c r="C36" s="31" t="s">
        <v>44</v>
      </c>
      <c r="D36" s="32">
        <v>0.11</v>
      </c>
      <c r="E36" s="32">
        <v>0.28</v>
      </c>
      <c r="F36" s="33">
        <v>160</v>
      </c>
      <c r="G36" s="26">
        <v>1.42</v>
      </c>
      <c r="H36" s="27">
        <f aca="true" t="shared" si="3" ref="H36:H45">ROUNDUP(G36*$I$2,1)</f>
        <v>122.19999999999999</v>
      </c>
      <c r="I36" s="28">
        <f aca="true" t="shared" si="4" ref="I36:I45">H36*(1-$J$2)</f>
        <v>73.32</v>
      </c>
      <c r="J36" s="29">
        <f aca="true" t="shared" si="5" ref="J36:J45">G36*(1-$J$2)</f>
        <v>0.852</v>
      </c>
    </row>
    <row r="37" spans="1:10" s="6" customFormat="1" ht="11.25" customHeight="1">
      <c r="A37" s="30" t="s">
        <v>42</v>
      </c>
      <c r="B37" s="24" t="s">
        <v>45</v>
      </c>
      <c r="C37" s="31" t="s">
        <v>46</v>
      </c>
      <c r="D37" s="32">
        <v>0.17</v>
      </c>
      <c r="E37" s="32">
        <v>0.44</v>
      </c>
      <c r="F37" s="33">
        <v>100</v>
      </c>
      <c r="G37" s="26">
        <v>1.81</v>
      </c>
      <c r="H37" s="27">
        <f t="shared" si="3"/>
        <v>155.7</v>
      </c>
      <c r="I37" s="28">
        <f t="shared" si="4"/>
        <v>93.41999999999999</v>
      </c>
      <c r="J37" s="29">
        <f t="shared" si="5"/>
        <v>1.086</v>
      </c>
    </row>
    <row r="38" spans="1:10" s="6" customFormat="1" ht="11.25" customHeight="1">
      <c r="A38" s="30" t="s">
        <v>42</v>
      </c>
      <c r="B38" s="24" t="s">
        <v>47</v>
      </c>
      <c r="C38" s="31" t="s">
        <v>48</v>
      </c>
      <c r="D38" s="32">
        <v>0.27</v>
      </c>
      <c r="E38" s="32">
        <v>0.73</v>
      </c>
      <c r="F38" s="33">
        <v>60</v>
      </c>
      <c r="G38" s="26">
        <v>2.9</v>
      </c>
      <c r="H38" s="27">
        <f t="shared" si="3"/>
        <v>249.4</v>
      </c>
      <c r="I38" s="28">
        <f t="shared" si="4"/>
        <v>149.64</v>
      </c>
      <c r="J38" s="29">
        <f t="shared" si="5"/>
        <v>1.74</v>
      </c>
    </row>
    <row r="39" spans="1:10" s="6" customFormat="1" ht="11.25" customHeight="1">
      <c r="A39" s="30" t="s">
        <v>42</v>
      </c>
      <c r="B39" s="24" t="s">
        <v>49</v>
      </c>
      <c r="C39" s="31" t="s">
        <v>50</v>
      </c>
      <c r="D39" s="32">
        <v>0.43</v>
      </c>
      <c r="E39" s="32">
        <v>1.1</v>
      </c>
      <c r="F39" s="33">
        <v>40</v>
      </c>
      <c r="G39" s="26">
        <v>4.75</v>
      </c>
      <c r="H39" s="27">
        <f t="shared" si="3"/>
        <v>408.5</v>
      </c>
      <c r="I39" s="28">
        <f t="shared" si="4"/>
        <v>245.1</v>
      </c>
      <c r="J39" s="29">
        <f t="shared" si="5"/>
        <v>2.85</v>
      </c>
    </row>
    <row r="40" spans="1:10" s="6" customFormat="1" ht="11.25" customHeight="1">
      <c r="A40" s="30" t="s">
        <v>42</v>
      </c>
      <c r="B40" s="24" t="s">
        <v>51</v>
      </c>
      <c r="C40" s="31" t="s">
        <v>52</v>
      </c>
      <c r="D40" s="32">
        <v>0.67</v>
      </c>
      <c r="E40" s="32">
        <v>1.83</v>
      </c>
      <c r="F40" s="33">
        <v>24</v>
      </c>
      <c r="G40" s="26">
        <v>7.28</v>
      </c>
      <c r="H40" s="27">
        <f t="shared" si="3"/>
        <v>626.1</v>
      </c>
      <c r="I40" s="28">
        <f t="shared" si="4"/>
        <v>375.66</v>
      </c>
      <c r="J40" s="29">
        <f t="shared" si="5"/>
        <v>4.368</v>
      </c>
    </row>
    <row r="41" spans="1:10" s="6" customFormat="1" ht="11.25" customHeight="1">
      <c r="A41" s="30" t="s">
        <v>42</v>
      </c>
      <c r="B41" s="24" t="s">
        <v>53</v>
      </c>
      <c r="C41" s="31" t="s">
        <v>54</v>
      </c>
      <c r="D41" s="32">
        <v>1.1</v>
      </c>
      <c r="E41" s="32">
        <v>2.75</v>
      </c>
      <c r="F41" s="33">
        <v>16</v>
      </c>
      <c r="G41" s="26">
        <v>11.78</v>
      </c>
      <c r="H41" s="27">
        <f t="shared" si="3"/>
        <v>1013.1</v>
      </c>
      <c r="I41" s="28">
        <f t="shared" si="4"/>
        <v>607.86</v>
      </c>
      <c r="J41" s="29">
        <f t="shared" si="5"/>
        <v>7.068</v>
      </c>
    </row>
    <row r="42" spans="1:10" s="6" customFormat="1" ht="11.25" customHeight="1">
      <c r="A42" s="30" t="s">
        <v>42</v>
      </c>
      <c r="B42" s="24" t="s">
        <v>55</v>
      </c>
      <c r="C42" s="31" t="s">
        <v>56</v>
      </c>
      <c r="D42" s="32">
        <v>1.7</v>
      </c>
      <c r="E42" s="32">
        <v>4.07</v>
      </c>
      <c r="F42" s="33">
        <v>12</v>
      </c>
      <c r="G42" s="26">
        <v>17.79</v>
      </c>
      <c r="H42" s="27">
        <f t="shared" si="3"/>
        <v>1530</v>
      </c>
      <c r="I42" s="28">
        <f t="shared" si="4"/>
        <v>918</v>
      </c>
      <c r="J42" s="29">
        <f t="shared" si="5"/>
        <v>10.674</v>
      </c>
    </row>
    <row r="43" spans="1:10" s="6" customFormat="1" ht="11.25" customHeight="1">
      <c r="A43" s="30" t="s">
        <v>42</v>
      </c>
      <c r="B43" s="24" t="s">
        <v>57</v>
      </c>
      <c r="C43" s="31" t="s">
        <v>58</v>
      </c>
      <c r="D43" s="32">
        <v>2.3</v>
      </c>
      <c r="E43" s="32">
        <v>5.5</v>
      </c>
      <c r="F43" s="33">
        <v>8</v>
      </c>
      <c r="G43" s="26">
        <v>26.91</v>
      </c>
      <c r="H43" s="27">
        <f t="shared" si="3"/>
        <v>2314.2999999999997</v>
      </c>
      <c r="I43" s="28">
        <f t="shared" si="4"/>
        <v>1388.5799999999997</v>
      </c>
      <c r="J43" s="29">
        <f t="shared" si="5"/>
        <v>16.146</v>
      </c>
    </row>
    <row r="44" spans="1:10" s="6" customFormat="1" ht="11.25" customHeight="1">
      <c r="A44" s="30" t="s">
        <v>42</v>
      </c>
      <c r="B44" s="24" t="s">
        <v>59</v>
      </c>
      <c r="C44" s="31" t="s">
        <v>60</v>
      </c>
      <c r="D44" s="32">
        <v>3.4</v>
      </c>
      <c r="E44" s="32">
        <v>9.17</v>
      </c>
      <c r="F44" s="33">
        <v>4</v>
      </c>
      <c r="G44" s="26">
        <v>41.42</v>
      </c>
      <c r="H44" s="27">
        <f t="shared" si="3"/>
        <v>3562.2</v>
      </c>
      <c r="I44" s="28">
        <f t="shared" si="4"/>
        <v>2137.3199999999997</v>
      </c>
      <c r="J44" s="29">
        <f t="shared" si="5"/>
        <v>24.852</v>
      </c>
    </row>
    <row r="45" spans="1:10" s="6" customFormat="1" ht="11.25" customHeight="1">
      <c r="A45" s="30" t="s">
        <v>42</v>
      </c>
      <c r="B45" s="24" t="s">
        <v>61</v>
      </c>
      <c r="C45" s="31" t="s">
        <v>62</v>
      </c>
      <c r="D45" s="32">
        <v>5.04</v>
      </c>
      <c r="E45" s="32">
        <v>10.31</v>
      </c>
      <c r="F45" s="33">
        <v>4</v>
      </c>
      <c r="G45" s="26">
        <v>57.94</v>
      </c>
      <c r="H45" s="27">
        <f t="shared" si="3"/>
        <v>4982.900000000001</v>
      </c>
      <c r="I45" s="28">
        <f t="shared" si="4"/>
        <v>2989.7400000000002</v>
      </c>
      <c r="J45" s="29">
        <f t="shared" si="5"/>
        <v>34.763999999999996</v>
      </c>
    </row>
    <row r="46" spans="1:10" s="6" customFormat="1" ht="11.25" customHeight="1">
      <c r="A46" s="34" t="s">
        <v>63</v>
      </c>
      <c r="B46" s="34"/>
      <c r="C46" s="34"/>
      <c r="D46" s="34"/>
      <c r="E46" s="34"/>
      <c r="F46" s="34"/>
      <c r="G46" s="35"/>
      <c r="H46" s="27"/>
      <c r="I46" s="28"/>
      <c r="J46" s="29"/>
    </row>
    <row r="47" spans="1:10" s="6" customFormat="1" ht="11.25" customHeight="1">
      <c r="A47" s="30" t="s">
        <v>64</v>
      </c>
      <c r="B47" s="24" t="s">
        <v>13</v>
      </c>
      <c r="C47" s="31" t="s">
        <v>65</v>
      </c>
      <c r="D47" s="32">
        <v>0.21</v>
      </c>
      <c r="E47" s="32">
        <v>0.44</v>
      </c>
      <c r="F47" s="33">
        <v>100</v>
      </c>
      <c r="G47" s="26">
        <v>3.65</v>
      </c>
      <c r="H47" s="27">
        <f aca="true" t="shared" si="6" ref="H47:H55">ROUNDUP(G47*$I$2,1)</f>
        <v>313.9</v>
      </c>
      <c r="I47" s="28">
        <f aca="true" t="shared" si="7" ref="I47:I55">H47*(1-$J$2)</f>
        <v>188.33999999999997</v>
      </c>
      <c r="J47" s="29">
        <f aca="true" t="shared" si="8" ref="J47:J55">G47*(1-$J$2)</f>
        <v>2.19</v>
      </c>
    </row>
    <row r="48" spans="1:10" s="6" customFormat="1" ht="11.25" customHeight="1">
      <c r="A48" s="30" t="s">
        <v>64</v>
      </c>
      <c r="B48" s="24" t="s">
        <v>26</v>
      </c>
      <c r="C48" s="31" t="s">
        <v>66</v>
      </c>
      <c r="D48" s="32">
        <v>0.31</v>
      </c>
      <c r="E48" s="32">
        <v>0.73</v>
      </c>
      <c r="F48" s="33">
        <v>60</v>
      </c>
      <c r="G48" s="26">
        <v>4.98</v>
      </c>
      <c r="H48" s="27">
        <f t="shared" si="6"/>
        <v>428.3</v>
      </c>
      <c r="I48" s="28">
        <f t="shared" si="7"/>
        <v>256.98</v>
      </c>
      <c r="J48" s="29">
        <f t="shared" si="8"/>
        <v>2.988</v>
      </c>
    </row>
    <row r="49" spans="1:10" s="6" customFormat="1" ht="11.25" customHeight="1">
      <c r="A49" s="30" t="s">
        <v>64</v>
      </c>
      <c r="B49" s="24" t="s">
        <v>35</v>
      </c>
      <c r="C49" s="31" t="s">
        <v>67</v>
      </c>
      <c r="D49" s="32">
        <v>0.47</v>
      </c>
      <c r="E49" s="32">
        <v>1.1</v>
      </c>
      <c r="F49" s="33">
        <v>40</v>
      </c>
      <c r="G49" s="26">
        <v>7.2</v>
      </c>
      <c r="H49" s="27">
        <f t="shared" si="6"/>
        <v>619.2</v>
      </c>
      <c r="I49" s="28">
        <f t="shared" si="7"/>
        <v>371.52000000000004</v>
      </c>
      <c r="J49" s="29">
        <f t="shared" si="8"/>
        <v>4.32</v>
      </c>
    </row>
    <row r="50" spans="1:10" s="6" customFormat="1" ht="11.25" customHeight="1">
      <c r="A50" s="30" t="s">
        <v>64</v>
      </c>
      <c r="B50" s="24" t="s">
        <v>36</v>
      </c>
      <c r="C50" s="31" t="s">
        <v>68</v>
      </c>
      <c r="D50" s="32">
        <v>0.69</v>
      </c>
      <c r="E50" s="32">
        <v>1.83</v>
      </c>
      <c r="F50" s="33">
        <v>24</v>
      </c>
      <c r="G50" s="26">
        <v>9.66</v>
      </c>
      <c r="H50" s="27">
        <f t="shared" si="6"/>
        <v>830.8000000000001</v>
      </c>
      <c r="I50" s="28">
        <f t="shared" si="7"/>
        <v>498.48</v>
      </c>
      <c r="J50" s="29">
        <f t="shared" si="8"/>
        <v>5.796</v>
      </c>
    </row>
    <row r="51" spans="1:10" s="6" customFormat="1" ht="11.25" customHeight="1">
      <c r="A51" s="30" t="s">
        <v>64</v>
      </c>
      <c r="B51" s="24" t="s">
        <v>69</v>
      </c>
      <c r="C51" s="31" t="s">
        <v>70</v>
      </c>
      <c r="D51" s="32">
        <v>1.04</v>
      </c>
      <c r="E51" s="32">
        <v>2.75</v>
      </c>
      <c r="F51" s="33">
        <v>20</v>
      </c>
      <c r="G51" s="26">
        <v>15.49</v>
      </c>
      <c r="H51" s="27">
        <f t="shared" si="6"/>
        <v>1332.1999999999998</v>
      </c>
      <c r="I51" s="28">
        <f t="shared" si="7"/>
        <v>799.3199999999998</v>
      </c>
      <c r="J51" s="29">
        <f t="shared" si="8"/>
        <v>9.294</v>
      </c>
    </row>
    <row r="52" spans="1:10" s="6" customFormat="1" ht="11.25" customHeight="1">
      <c r="A52" s="30" t="s">
        <v>64</v>
      </c>
      <c r="B52" s="24" t="s">
        <v>38</v>
      </c>
      <c r="C52" s="31" t="s">
        <v>71</v>
      </c>
      <c r="D52" s="32">
        <v>1.57</v>
      </c>
      <c r="E52" s="32">
        <v>4.07</v>
      </c>
      <c r="F52" s="33">
        <v>20</v>
      </c>
      <c r="G52" s="26">
        <v>26.56</v>
      </c>
      <c r="H52" s="27">
        <f t="shared" si="6"/>
        <v>2284.2</v>
      </c>
      <c r="I52" s="28">
        <f t="shared" si="7"/>
        <v>1370.5199999999998</v>
      </c>
      <c r="J52" s="29">
        <f t="shared" si="8"/>
        <v>15.935999999999998</v>
      </c>
    </row>
    <row r="53" spans="1:10" s="6" customFormat="1" ht="11.25" customHeight="1">
      <c r="A53" s="30" t="s">
        <v>64</v>
      </c>
      <c r="B53" s="24" t="s">
        <v>39</v>
      </c>
      <c r="C53" s="31" t="s">
        <v>72</v>
      </c>
      <c r="D53" s="32">
        <v>2.25</v>
      </c>
      <c r="E53" s="32">
        <v>5.5</v>
      </c>
      <c r="F53" s="33">
        <v>8</v>
      </c>
      <c r="G53" s="26">
        <v>40.38</v>
      </c>
      <c r="H53" s="27">
        <f t="shared" si="6"/>
        <v>3472.7</v>
      </c>
      <c r="I53" s="28">
        <f t="shared" si="7"/>
        <v>2083.62</v>
      </c>
      <c r="J53" s="29">
        <f t="shared" si="8"/>
        <v>24.228</v>
      </c>
    </row>
    <row r="54" spans="1:10" s="6" customFormat="1" ht="11.25" customHeight="1">
      <c r="A54" s="30" t="s">
        <v>64</v>
      </c>
      <c r="B54" s="24" t="s">
        <v>73</v>
      </c>
      <c r="C54" s="31" t="s">
        <v>74</v>
      </c>
      <c r="D54" s="32">
        <v>3.37</v>
      </c>
      <c r="E54" s="32">
        <v>9.17</v>
      </c>
      <c r="F54" s="33">
        <v>8</v>
      </c>
      <c r="G54" s="26">
        <v>58.43</v>
      </c>
      <c r="H54" s="27">
        <f t="shared" si="6"/>
        <v>5025</v>
      </c>
      <c r="I54" s="28">
        <f t="shared" si="7"/>
        <v>3015</v>
      </c>
      <c r="J54" s="29">
        <f t="shared" si="8"/>
        <v>35.058</v>
      </c>
    </row>
    <row r="55" spans="1:10" s="6" customFormat="1" ht="11.25" customHeight="1">
      <c r="A55" s="30" t="s">
        <v>64</v>
      </c>
      <c r="B55" s="24" t="s">
        <v>75</v>
      </c>
      <c r="C55" s="31" t="s">
        <v>76</v>
      </c>
      <c r="D55" s="32">
        <v>5</v>
      </c>
      <c r="E55" s="32">
        <v>10.31</v>
      </c>
      <c r="F55" s="33">
        <v>8</v>
      </c>
      <c r="G55" s="26">
        <v>89.18</v>
      </c>
      <c r="H55" s="27">
        <f t="shared" si="6"/>
        <v>7669.5</v>
      </c>
      <c r="I55" s="28">
        <f t="shared" si="7"/>
        <v>4601.7</v>
      </c>
      <c r="J55" s="29">
        <f t="shared" si="8"/>
        <v>53.508</v>
      </c>
    </row>
    <row r="56" spans="1:10" s="6" customFormat="1" ht="11.25" customHeight="1">
      <c r="A56" s="36"/>
      <c r="B56" s="36"/>
      <c r="C56" s="37"/>
      <c r="D56" s="37"/>
      <c r="E56" s="37"/>
      <c r="F56" s="37"/>
      <c r="G56" s="35"/>
      <c r="H56" s="27"/>
      <c r="I56" s="28"/>
      <c r="J56" s="29"/>
    </row>
    <row r="57" spans="1:10" s="6" customFormat="1" ht="11.25" customHeight="1">
      <c r="A57" s="30" t="s">
        <v>77</v>
      </c>
      <c r="B57" s="24" t="s">
        <v>78</v>
      </c>
      <c r="C57" s="31" t="s">
        <v>79</v>
      </c>
      <c r="D57" s="32"/>
      <c r="E57" s="32"/>
      <c r="F57" s="33">
        <v>100</v>
      </c>
      <c r="G57" s="26">
        <v>3.07</v>
      </c>
      <c r="H57" s="27">
        <f aca="true" t="shared" si="9" ref="H57:H65">ROUNDUP(G57*$I$2,1)</f>
        <v>264.1</v>
      </c>
      <c r="I57" s="28">
        <f aca="true" t="shared" si="10" ref="I57:I65">H57*(1-$J$2)</f>
        <v>158.46</v>
      </c>
      <c r="J57" s="29">
        <f aca="true" t="shared" si="11" ref="J57:J65">G57*(1-$J$2)</f>
        <v>1.8419999999999999</v>
      </c>
    </row>
    <row r="58" spans="1:10" s="6" customFormat="1" ht="11.25" customHeight="1">
      <c r="A58" s="30" t="s">
        <v>77</v>
      </c>
      <c r="B58" s="24" t="s">
        <v>80</v>
      </c>
      <c r="C58" s="31" t="s">
        <v>81</v>
      </c>
      <c r="D58" s="32"/>
      <c r="E58" s="32"/>
      <c r="F58" s="33">
        <v>60</v>
      </c>
      <c r="G58" s="26">
        <v>4.42</v>
      </c>
      <c r="H58" s="27">
        <f t="shared" si="9"/>
        <v>380.20000000000005</v>
      </c>
      <c r="I58" s="28">
        <f t="shared" si="10"/>
        <v>228.12000000000003</v>
      </c>
      <c r="J58" s="29">
        <f t="shared" si="11"/>
        <v>2.6519999999999997</v>
      </c>
    </row>
    <row r="59" spans="1:10" s="6" customFormat="1" ht="11.25" customHeight="1">
      <c r="A59" s="30" t="s">
        <v>77</v>
      </c>
      <c r="B59" s="24" t="s">
        <v>82</v>
      </c>
      <c r="C59" s="31" t="s">
        <v>83</v>
      </c>
      <c r="D59" s="32"/>
      <c r="E59" s="32"/>
      <c r="F59" s="33">
        <v>40</v>
      </c>
      <c r="G59" s="26">
        <v>7.38</v>
      </c>
      <c r="H59" s="27">
        <f t="shared" si="9"/>
        <v>634.7</v>
      </c>
      <c r="I59" s="28">
        <f t="shared" si="10"/>
        <v>380.82</v>
      </c>
      <c r="J59" s="29">
        <f t="shared" si="11"/>
        <v>4.428</v>
      </c>
    </row>
    <row r="60" spans="1:10" s="6" customFormat="1" ht="11.25" customHeight="1">
      <c r="A60" s="30" t="s">
        <v>77</v>
      </c>
      <c r="B60" s="24" t="s">
        <v>84</v>
      </c>
      <c r="C60" s="31" t="s">
        <v>85</v>
      </c>
      <c r="D60" s="32"/>
      <c r="E60" s="32"/>
      <c r="F60" s="33">
        <v>24</v>
      </c>
      <c r="G60" s="26">
        <v>10.94</v>
      </c>
      <c r="H60" s="27">
        <f t="shared" si="9"/>
        <v>940.9</v>
      </c>
      <c r="I60" s="28">
        <f t="shared" si="10"/>
        <v>564.54</v>
      </c>
      <c r="J60" s="29">
        <f t="shared" si="11"/>
        <v>6.563999999999999</v>
      </c>
    </row>
    <row r="61" spans="1:10" s="6" customFormat="1" ht="11.25" customHeight="1">
      <c r="A61" s="30" t="s">
        <v>77</v>
      </c>
      <c r="B61" s="24" t="s">
        <v>86</v>
      </c>
      <c r="C61" s="31" t="s">
        <v>87</v>
      </c>
      <c r="D61" s="32"/>
      <c r="E61" s="32"/>
      <c r="F61" s="33">
        <v>16</v>
      </c>
      <c r="G61" s="26">
        <v>16.69</v>
      </c>
      <c r="H61" s="27">
        <f t="shared" si="9"/>
        <v>1435.3999999999999</v>
      </c>
      <c r="I61" s="28">
        <f t="shared" si="10"/>
        <v>861.2399999999999</v>
      </c>
      <c r="J61" s="29">
        <f t="shared" si="11"/>
        <v>10.014000000000001</v>
      </c>
    </row>
    <row r="62" spans="1:10" s="6" customFormat="1" ht="11.25" customHeight="1">
      <c r="A62" s="30" t="s">
        <v>77</v>
      </c>
      <c r="B62" s="24" t="s">
        <v>88</v>
      </c>
      <c r="C62" s="31" t="s">
        <v>89</v>
      </c>
      <c r="D62" s="32"/>
      <c r="E62" s="32"/>
      <c r="F62" s="33">
        <v>12</v>
      </c>
      <c r="G62" s="26">
        <v>27.71</v>
      </c>
      <c r="H62" s="27">
        <f t="shared" si="9"/>
        <v>2383.1</v>
      </c>
      <c r="I62" s="28">
        <f t="shared" si="10"/>
        <v>1429.86</v>
      </c>
      <c r="J62" s="29">
        <f t="shared" si="11"/>
        <v>16.626</v>
      </c>
    </row>
    <row r="63" spans="1:10" s="6" customFormat="1" ht="11.25" customHeight="1">
      <c r="A63" s="30" t="s">
        <v>77</v>
      </c>
      <c r="B63" s="24" t="s">
        <v>90</v>
      </c>
      <c r="C63" s="31" t="s">
        <v>91</v>
      </c>
      <c r="D63" s="32"/>
      <c r="E63" s="32"/>
      <c r="F63" s="33">
        <v>8</v>
      </c>
      <c r="G63" s="26">
        <v>39.18</v>
      </c>
      <c r="H63" s="27">
        <f t="shared" si="9"/>
        <v>3369.5</v>
      </c>
      <c r="I63" s="28">
        <f t="shared" si="10"/>
        <v>2021.6999999999998</v>
      </c>
      <c r="J63" s="29">
        <f t="shared" si="11"/>
        <v>23.508</v>
      </c>
    </row>
    <row r="64" spans="1:10" s="6" customFormat="1" ht="11.25" customHeight="1">
      <c r="A64" s="30" t="s">
        <v>77</v>
      </c>
      <c r="B64" s="24" t="s">
        <v>92</v>
      </c>
      <c r="C64" s="31" t="s">
        <v>93</v>
      </c>
      <c r="D64" s="32"/>
      <c r="E64" s="32"/>
      <c r="F64" s="33">
        <v>4</v>
      </c>
      <c r="G64" s="26">
        <v>53.52</v>
      </c>
      <c r="H64" s="27">
        <f t="shared" si="9"/>
        <v>4602.8</v>
      </c>
      <c r="I64" s="28">
        <f t="shared" si="10"/>
        <v>2761.68</v>
      </c>
      <c r="J64" s="29">
        <f t="shared" si="11"/>
        <v>32.112</v>
      </c>
    </row>
    <row r="65" spans="1:10" s="6" customFormat="1" ht="11.25" customHeight="1">
      <c r="A65" s="30" t="s">
        <v>77</v>
      </c>
      <c r="B65" s="24" t="s">
        <v>94</v>
      </c>
      <c r="C65" s="31" t="s">
        <v>95</v>
      </c>
      <c r="D65" s="32"/>
      <c r="E65" s="32"/>
      <c r="F65" s="33">
        <v>4</v>
      </c>
      <c r="G65" s="26">
        <v>77.94</v>
      </c>
      <c r="H65" s="27">
        <f t="shared" si="9"/>
        <v>6702.900000000001</v>
      </c>
      <c r="I65" s="28">
        <f t="shared" si="10"/>
        <v>4021.7400000000002</v>
      </c>
      <c r="J65" s="29">
        <f t="shared" si="11"/>
        <v>46.763999999999996</v>
      </c>
    </row>
    <row r="66" spans="1:10" s="6" customFormat="1" ht="11.25" customHeight="1">
      <c r="A66" s="38" t="s">
        <v>96</v>
      </c>
      <c r="B66" s="38"/>
      <c r="C66" s="38"/>
      <c r="D66" s="38"/>
      <c r="E66" s="38"/>
      <c r="F66" s="38"/>
      <c r="G66" s="35"/>
      <c r="H66" s="27"/>
      <c r="I66" s="28"/>
      <c r="J66" s="29"/>
    </row>
    <row r="67" spans="1:10" s="6" customFormat="1" ht="11.25" customHeight="1">
      <c r="A67" s="30" t="s">
        <v>97</v>
      </c>
      <c r="B67" s="24">
        <v>16</v>
      </c>
      <c r="C67" s="31" t="s">
        <v>98</v>
      </c>
      <c r="D67" s="32">
        <v>0.01</v>
      </c>
      <c r="E67" s="32">
        <v>0.03</v>
      </c>
      <c r="F67" s="33">
        <v>400</v>
      </c>
      <c r="G67" s="26">
        <v>0.53</v>
      </c>
      <c r="H67" s="27">
        <f aca="true" t="shared" si="12" ref="H67:H76">ROUNDUP(G67*$I$2,1)</f>
        <v>45.6</v>
      </c>
      <c r="I67" s="28">
        <f aca="true" t="shared" si="13" ref="I67:I76">H67*(1-$J$2)</f>
        <v>27.36</v>
      </c>
      <c r="J67" s="29">
        <f aca="true" t="shared" si="14" ref="J67:J76">G67*(1-$J$2)</f>
        <v>0.318</v>
      </c>
    </row>
    <row r="68" spans="1:10" s="6" customFormat="1" ht="11.25" customHeight="1">
      <c r="A68" s="30" t="s">
        <v>96</v>
      </c>
      <c r="B68" s="24">
        <v>20</v>
      </c>
      <c r="C68" s="31" t="s">
        <v>99</v>
      </c>
      <c r="D68" s="32">
        <v>0.01</v>
      </c>
      <c r="E68" s="32">
        <v>0.05</v>
      </c>
      <c r="F68" s="33">
        <v>200</v>
      </c>
      <c r="G68" s="26">
        <v>0.3</v>
      </c>
      <c r="H68" s="27">
        <f t="shared" si="12"/>
        <v>25.8</v>
      </c>
      <c r="I68" s="28">
        <f t="shared" si="13"/>
        <v>15.48</v>
      </c>
      <c r="J68" s="29">
        <f t="shared" si="14"/>
        <v>0.18</v>
      </c>
    </row>
    <row r="69" spans="1:10" s="6" customFormat="1" ht="11.25" customHeight="1">
      <c r="A69" s="30" t="s">
        <v>96</v>
      </c>
      <c r="B69" s="24">
        <v>25</v>
      </c>
      <c r="C69" s="31" t="s">
        <v>100</v>
      </c>
      <c r="D69" s="32">
        <v>0.03</v>
      </c>
      <c r="E69" s="32">
        <v>0.1</v>
      </c>
      <c r="F69" s="33">
        <v>100</v>
      </c>
      <c r="G69" s="26">
        <v>0.42</v>
      </c>
      <c r="H69" s="27">
        <f t="shared" si="12"/>
        <v>36.2</v>
      </c>
      <c r="I69" s="28">
        <f t="shared" si="13"/>
        <v>21.720000000000002</v>
      </c>
      <c r="J69" s="29">
        <f t="shared" si="14"/>
        <v>0.252</v>
      </c>
    </row>
    <row r="70" spans="1:10" s="6" customFormat="1" ht="11.25" customHeight="1">
      <c r="A70" s="30" t="s">
        <v>96</v>
      </c>
      <c r="B70" s="24">
        <v>32</v>
      </c>
      <c r="C70" s="31" t="s">
        <v>101</v>
      </c>
      <c r="D70" s="32">
        <v>0.04</v>
      </c>
      <c r="E70" s="32">
        <v>0.19</v>
      </c>
      <c r="F70" s="33">
        <v>50</v>
      </c>
      <c r="G70" s="26">
        <v>0.51</v>
      </c>
      <c r="H70" s="27">
        <f t="shared" si="12"/>
        <v>43.9</v>
      </c>
      <c r="I70" s="28">
        <f t="shared" si="13"/>
        <v>26.34</v>
      </c>
      <c r="J70" s="29">
        <f t="shared" si="14"/>
        <v>0.306</v>
      </c>
    </row>
    <row r="71" spans="1:10" s="6" customFormat="1" ht="11.25" customHeight="1">
      <c r="A71" s="30" t="s">
        <v>96</v>
      </c>
      <c r="B71" s="24">
        <v>40</v>
      </c>
      <c r="C71" s="31" t="s">
        <v>102</v>
      </c>
      <c r="D71" s="32">
        <v>0.06</v>
      </c>
      <c r="E71" s="32">
        <v>0.24</v>
      </c>
      <c r="F71" s="33">
        <v>50</v>
      </c>
      <c r="G71" s="26">
        <v>1.12</v>
      </c>
      <c r="H71" s="27">
        <f t="shared" si="12"/>
        <v>96.39999999999999</v>
      </c>
      <c r="I71" s="28">
        <f t="shared" si="13"/>
        <v>57.83999999999999</v>
      </c>
      <c r="J71" s="29">
        <f t="shared" si="14"/>
        <v>0.672</v>
      </c>
    </row>
    <row r="72" spans="1:10" s="6" customFormat="1" ht="11.25" customHeight="1">
      <c r="A72" s="30" t="s">
        <v>96</v>
      </c>
      <c r="B72" s="24">
        <v>50</v>
      </c>
      <c r="C72" s="31" t="s">
        <v>103</v>
      </c>
      <c r="D72" s="32">
        <v>0.11</v>
      </c>
      <c r="E72" s="32">
        <v>0.6</v>
      </c>
      <c r="F72" s="33">
        <v>20</v>
      </c>
      <c r="G72" s="26">
        <v>2.1</v>
      </c>
      <c r="H72" s="27">
        <f t="shared" si="12"/>
        <v>180.6</v>
      </c>
      <c r="I72" s="28">
        <f t="shared" si="13"/>
        <v>108.36</v>
      </c>
      <c r="J72" s="29">
        <f t="shared" si="14"/>
        <v>1.26</v>
      </c>
    </row>
    <row r="73" spans="1:10" s="6" customFormat="1" ht="11.25" customHeight="1">
      <c r="A73" s="30" t="s">
        <v>96</v>
      </c>
      <c r="B73" s="24">
        <v>63</v>
      </c>
      <c r="C73" s="31" t="s">
        <v>104</v>
      </c>
      <c r="D73" s="32">
        <v>0.19</v>
      </c>
      <c r="E73" s="32">
        <v>0.87</v>
      </c>
      <c r="F73" s="33">
        <v>10</v>
      </c>
      <c r="G73" s="26">
        <v>3.34</v>
      </c>
      <c r="H73" s="27">
        <f t="shared" si="12"/>
        <v>287.3</v>
      </c>
      <c r="I73" s="28">
        <f t="shared" si="13"/>
        <v>172.38</v>
      </c>
      <c r="J73" s="29">
        <f t="shared" si="14"/>
        <v>2.004</v>
      </c>
    </row>
    <row r="74" spans="1:10" s="6" customFormat="1" ht="11.25" customHeight="1">
      <c r="A74" s="30" t="s">
        <v>96</v>
      </c>
      <c r="B74" s="24">
        <v>75</v>
      </c>
      <c r="C74" s="31" t="s">
        <v>105</v>
      </c>
      <c r="D74" s="32">
        <v>0.27</v>
      </c>
      <c r="E74" s="32">
        <v>1.5</v>
      </c>
      <c r="F74" s="33">
        <v>1</v>
      </c>
      <c r="G74" s="26">
        <v>7.66</v>
      </c>
      <c r="H74" s="27">
        <f t="shared" si="12"/>
        <v>658.8000000000001</v>
      </c>
      <c r="I74" s="28">
        <f t="shared" si="13"/>
        <v>395.28000000000003</v>
      </c>
      <c r="J74" s="29">
        <f t="shared" si="14"/>
        <v>4.596</v>
      </c>
    </row>
    <row r="75" spans="1:10" s="6" customFormat="1" ht="11.25" customHeight="1">
      <c r="A75" s="30" t="s">
        <v>96</v>
      </c>
      <c r="B75" s="24">
        <v>90</v>
      </c>
      <c r="C75" s="31" t="s">
        <v>106</v>
      </c>
      <c r="D75" s="32">
        <v>0.42</v>
      </c>
      <c r="E75" s="32">
        <v>1.6</v>
      </c>
      <c r="F75" s="33">
        <v>1</v>
      </c>
      <c r="G75" s="26">
        <v>9.38</v>
      </c>
      <c r="H75" s="27">
        <f t="shared" si="12"/>
        <v>806.7</v>
      </c>
      <c r="I75" s="28">
        <f t="shared" si="13"/>
        <v>484.02</v>
      </c>
      <c r="J75" s="29">
        <f t="shared" si="14"/>
        <v>5.628</v>
      </c>
    </row>
    <row r="76" spans="1:10" s="6" customFormat="1" ht="11.25" customHeight="1">
      <c r="A76" s="30" t="s">
        <v>96</v>
      </c>
      <c r="B76" s="24">
        <v>110</v>
      </c>
      <c r="C76" s="31" t="s">
        <v>107</v>
      </c>
      <c r="D76" s="32">
        <v>0.67</v>
      </c>
      <c r="E76" s="32">
        <v>1.8</v>
      </c>
      <c r="F76" s="33">
        <v>1</v>
      </c>
      <c r="G76" s="26">
        <v>15.74</v>
      </c>
      <c r="H76" s="27">
        <f t="shared" si="12"/>
        <v>1353.6999999999998</v>
      </c>
      <c r="I76" s="28">
        <f t="shared" si="13"/>
        <v>812.2199999999999</v>
      </c>
      <c r="J76" s="29">
        <f t="shared" si="14"/>
        <v>9.443999999999999</v>
      </c>
    </row>
    <row r="77" spans="1:10" s="6" customFormat="1" ht="11.25" customHeight="1">
      <c r="A77" s="38" t="s">
        <v>108</v>
      </c>
      <c r="B77" s="38"/>
      <c r="C77" s="38"/>
      <c r="D77" s="38"/>
      <c r="E77" s="38"/>
      <c r="F77" s="38"/>
      <c r="G77" s="35"/>
      <c r="H77" s="27"/>
      <c r="I77" s="28"/>
      <c r="J77" s="29"/>
    </row>
    <row r="78" spans="1:10" s="6" customFormat="1" ht="11.25" customHeight="1">
      <c r="A78" s="30" t="s">
        <v>109</v>
      </c>
      <c r="B78" s="24">
        <v>16</v>
      </c>
      <c r="C78" s="31" t="s">
        <v>110</v>
      </c>
      <c r="D78" s="32">
        <v>0.01</v>
      </c>
      <c r="E78" s="32">
        <v>0.03</v>
      </c>
      <c r="F78" s="33">
        <v>400</v>
      </c>
      <c r="G78" s="26">
        <v>0.34</v>
      </c>
      <c r="H78" s="27">
        <f aca="true" t="shared" si="15" ref="H78:H87">ROUNDUP(G78*$I$2,1)</f>
        <v>29.3</v>
      </c>
      <c r="I78" s="28">
        <f aca="true" t="shared" si="16" ref="I78:I87">H78*(1-$J$2)</f>
        <v>17.58</v>
      </c>
      <c r="J78" s="29">
        <f aca="true" t="shared" si="17" ref="J78:J87">G78*(1-$J$2)</f>
        <v>0.20400000000000001</v>
      </c>
    </row>
    <row r="79" spans="1:10" s="6" customFormat="1" ht="11.25" customHeight="1">
      <c r="A79" s="30" t="s">
        <v>108</v>
      </c>
      <c r="B79" s="24">
        <v>20</v>
      </c>
      <c r="C79" s="31" t="s">
        <v>111</v>
      </c>
      <c r="D79" s="32">
        <v>0.02</v>
      </c>
      <c r="E79" s="32">
        <v>0.07</v>
      </c>
      <c r="F79" s="33">
        <v>200</v>
      </c>
      <c r="G79" s="26">
        <v>0.37</v>
      </c>
      <c r="H79" s="27">
        <f t="shared" si="15"/>
        <v>31.900000000000002</v>
      </c>
      <c r="I79" s="28">
        <f t="shared" si="16"/>
        <v>19.14</v>
      </c>
      <c r="J79" s="29">
        <f t="shared" si="17"/>
        <v>0.222</v>
      </c>
    </row>
    <row r="80" spans="1:10" s="6" customFormat="1" ht="11.25" customHeight="1">
      <c r="A80" s="30" t="s">
        <v>108</v>
      </c>
      <c r="B80" s="24">
        <v>25</v>
      </c>
      <c r="C80" s="31" t="s">
        <v>112</v>
      </c>
      <c r="D80" s="32">
        <v>0.03</v>
      </c>
      <c r="E80" s="32">
        <v>0.12</v>
      </c>
      <c r="F80" s="33">
        <v>100</v>
      </c>
      <c r="G80" s="26">
        <v>0.46</v>
      </c>
      <c r="H80" s="27">
        <f t="shared" si="15"/>
        <v>39.6</v>
      </c>
      <c r="I80" s="28">
        <f t="shared" si="16"/>
        <v>23.76</v>
      </c>
      <c r="J80" s="29">
        <f t="shared" si="17"/>
        <v>0.276</v>
      </c>
    </row>
    <row r="81" spans="1:10" s="6" customFormat="1" ht="11.25" customHeight="1">
      <c r="A81" s="30" t="s">
        <v>108</v>
      </c>
      <c r="B81" s="24">
        <v>32</v>
      </c>
      <c r="C81" s="31" t="s">
        <v>113</v>
      </c>
      <c r="D81" s="32">
        <v>0.06</v>
      </c>
      <c r="E81" s="32">
        <v>0.24</v>
      </c>
      <c r="F81" s="33">
        <v>50</v>
      </c>
      <c r="G81" s="26">
        <v>0.7</v>
      </c>
      <c r="H81" s="27">
        <f t="shared" si="15"/>
        <v>60.2</v>
      </c>
      <c r="I81" s="28">
        <f t="shared" si="16"/>
        <v>36.12</v>
      </c>
      <c r="J81" s="29">
        <f t="shared" si="17"/>
        <v>0.42</v>
      </c>
    </row>
    <row r="82" spans="1:10" s="6" customFormat="1" ht="11.25" customHeight="1">
      <c r="A82" s="30" t="s">
        <v>108</v>
      </c>
      <c r="B82" s="24">
        <v>40</v>
      </c>
      <c r="C82" s="31" t="s">
        <v>114</v>
      </c>
      <c r="D82" s="32">
        <v>0.11</v>
      </c>
      <c r="E82" s="32">
        <v>0.53</v>
      </c>
      <c r="F82" s="33">
        <v>30</v>
      </c>
      <c r="G82" s="26">
        <v>1.49</v>
      </c>
      <c r="H82" s="27">
        <f t="shared" si="15"/>
        <v>128.2</v>
      </c>
      <c r="I82" s="28">
        <f t="shared" si="16"/>
        <v>76.91999999999999</v>
      </c>
      <c r="J82" s="29">
        <f t="shared" si="17"/>
        <v>0.894</v>
      </c>
    </row>
    <row r="83" spans="1:10" s="6" customFormat="1" ht="11.25" customHeight="1">
      <c r="A83" s="30" t="s">
        <v>108</v>
      </c>
      <c r="B83" s="24">
        <v>50</v>
      </c>
      <c r="C83" s="31" t="s">
        <v>115</v>
      </c>
      <c r="D83" s="32">
        <v>0.19</v>
      </c>
      <c r="E83" s="32">
        <v>0.96</v>
      </c>
      <c r="F83" s="33">
        <v>20</v>
      </c>
      <c r="G83" s="26">
        <v>3.17</v>
      </c>
      <c r="H83" s="27">
        <f t="shared" si="15"/>
        <v>272.70000000000005</v>
      </c>
      <c r="I83" s="28">
        <f t="shared" si="16"/>
        <v>163.62000000000003</v>
      </c>
      <c r="J83" s="29">
        <f t="shared" si="17"/>
        <v>1.902</v>
      </c>
    </row>
    <row r="84" spans="1:10" s="6" customFormat="1" ht="11.25" customHeight="1">
      <c r="A84" s="30" t="s">
        <v>108</v>
      </c>
      <c r="B84" s="24">
        <v>63</v>
      </c>
      <c r="C84" s="31" t="s">
        <v>116</v>
      </c>
      <c r="D84" s="32">
        <v>0.37</v>
      </c>
      <c r="E84" s="32">
        <v>1.92</v>
      </c>
      <c r="F84" s="33">
        <v>10</v>
      </c>
      <c r="G84" s="26">
        <v>5.33</v>
      </c>
      <c r="H84" s="27">
        <f t="shared" si="15"/>
        <v>458.40000000000003</v>
      </c>
      <c r="I84" s="28">
        <f t="shared" si="16"/>
        <v>275.04</v>
      </c>
      <c r="J84" s="29">
        <f t="shared" si="17"/>
        <v>3.198</v>
      </c>
    </row>
    <row r="85" spans="1:10" s="6" customFormat="1" ht="11.25" customHeight="1">
      <c r="A85" s="30" t="s">
        <v>108</v>
      </c>
      <c r="B85" s="24">
        <v>75</v>
      </c>
      <c r="C85" s="31" t="s">
        <v>117</v>
      </c>
      <c r="D85" s="32">
        <v>0.52</v>
      </c>
      <c r="E85" s="32">
        <v>3.2</v>
      </c>
      <c r="F85" s="33">
        <v>1</v>
      </c>
      <c r="G85" s="26">
        <v>10.67</v>
      </c>
      <c r="H85" s="27">
        <f t="shared" si="15"/>
        <v>917.7</v>
      </c>
      <c r="I85" s="28">
        <f t="shared" si="16"/>
        <v>550.62</v>
      </c>
      <c r="J85" s="29">
        <f t="shared" si="17"/>
        <v>6.402</v>
      </c>
    </row>
    <row r="86" spans="1:10" s="6" customFormat="1" ht="11.25" customHeight="1">
      <c r="A86" s="30" t="s">
        <v>108</v>
      </c>
      <c r="B86" s="24">
        <v>90</v>
      </c>
      <c r="C86" s="31" t="s">
        <v>118</v>
      </c>
      <c r="D86" s="32">
        <v>0.79</v>
      </c>
      <c r="E86" s="32">
        <v>4.8</v>
      </c>
      <c r="F86" s="33">
        <v>1</v>
      </c>
      <c r="G86" s="26">
        <v>20.37</v>
      </c>
      <c r="H86" s="27">
        <f t="shared" si="15"/>
        <v>1751.8999999999999</v>
      </c>
      <c r="I86" s="28">
        <f t="shared" si="16"/>
        <v>1051.1399999999999</v>
      </c>
      <c r="J86" s="29">
        <f t="shared" si="17"/>
        <v>12.222</v>
      </c>
    </row>
    <row r="87" spans="1:10" s="6" customFormat="1" ht="11.25" customHeight="1">
      <c r="A87" s="30" t="s">
        <v>108</v>
      </c>
      <c r="B87" s="24">
        <v>110</v>
      </c>
      <c r="C87" s="31" t="s">
        <v>119</v>
      </c>
      <c r="D87" s="32">
        <v>1.38</v>
      </c>
      <c r="E87" s="32">
        <v>5.5</v>
      </c>
      <c r="F87" s="33">
        <v>1</v>
      </c>
      <c r="G87" s="26">
        <v>29.26</v>
      </c>
      <c r="H87" s="27">
        <f t="shared" si="15"/>
        <v>2516.4</v>
      </c>
      <c r="I87" s="28">
        <f t="shared" si="16"/>
        <v>1509.84</v>
      </c>
      <c r="J87" s="29">
        <f t="shared" si="17"/>
        <v>17.556</v>
      </c>
    </row>
    <row r="88" spans="1:10" s="6" customFormat="1" ht="11.25" customHeight="1">
      <c r="A88" s="38" t="s">
        <v>120</v>
      </c>
      <c r="B88" s="38"/>
      <c r="C88" s="38"/>
      <c r="D88" s="38"/>
      <c r="E88" s="38"/>
      <c r="F88" s="38"/>
      <c r="G88" s="35"/>
      <c r="H88" s="27"/>
      <c r="I88" s="28"/>
      <c r="J88" s="29"/>
    </row>
    <row r="89" spans="1:10" s="6" customFormat="1" ht="11.25" customHeight="1">
      <c r="A89" s="30" t="s">
        <v>121</v>
      </c>
      <c r="B89" s="24">
        <v>16</v>
      </c>
      <c r="C89" s="31" t="s">
        <v>122</v>
      </c>
      <c r="D89" s="32">
        <v>0.01</v>
      </c>
      <c r="E89" s="32">
        <v>0.04</v>
      </c>
      <c r="F89" s="33">
        <v>400</v>
      </c>
      <c r="G89" s="26">
        <v>0.67</v>
      </c>
      <c r="H89" s="27">
        <f aca="true" t="shared" si="18" ref="H89:H98">ROUNDUP(G89*$I$2,1)</f>
        <v>57.7</v>
      </c>
      <c r="I89" s="28">
        <f aca="true" t="shared" si="19" ref="I89:I98">H89*(1-$J$2)</f>
        <v>34.62</v>
      </c>
      <c r="J89" s="29">
        <f aca="true" t="shared" si="20" ref="J89:J98">G89*(1-$J$2)</f>
        <v>0.402</v>
      </c>
    </row>
    <row r="90" spans="1:10" s="6" customFormat="1" ht="11.25" customHeight="1">
      <c r="A90" s="30" t="s">
        <v>120</v>
      </c>
      <c r="B90" s="24">
        <v>20</v>
      </c>
      <c r="C90" s="31" t="s">
        <v>123</v>
      </c>
      <c r="D90" s="32">
        <v>0.01</v>
      </c>
      <c r="E90" s="32">
        <v>0.07</v>
      </c>
      <c r="F90" s="33">
        <v>200</v>
      </c>
      <c r="G90" s="26">
        <v>0.43</v>
      </c>
      <c r="H90" s="27">
        <f t="shared" si="18"/>
        <v>37</v>
      </c>
      <c r="I90" s="28">
        <f t="shared" si="19"/>
        <v>22.2</v>
      </c>
      <c r="J90" s="29">
        <f t="shared" si="20"/>
        <v>0.258</v>
      </c>
    </row>
    <row r="91" spans="1:10" s="6" customFormat="1" ht="11.25" customHeight="1">
      <c r="A91" s="30" t="s">
        <v>120</v>
      </c>
      <c r="B91" s="24">
        <v>25</v>
      </c>
      <c r="C91" s="31" t="s">
        <v>124</v>
      </c>
      <c r="D91" s="32">
        <v>0.03</v>
      </c>
      <c r="E91" s="32">
        <v>0.12</v>
      </c>
      <c r="F91" s="33">
        <v>100</v>
      </c>
      <c r="G91" s="26">
        <v>0.62</v>
      </c>
      <c r="H91" s="27">
        <f t="shared" si="18"/>
        <v>53.4</v>
      </c>
      <c r="I91" s="28">
        <f t="shared" si="19"/>
        <v>32.04</v>
      </c>
      <c r="J91" s="29">
        <f t="shared" si="20"/>
        <v>0.372</v>
      </c>
    </row>
    <row r="92" spans="1:10" s="6" customFormat="1" ht="11.25" customHeight="1">
      <c r="A92" s="30" t="s">
        <v>120</v>
      </c>
      <c r="B92" s="24">
        <v>32</v>
      </c>
      <c r="C92" s="31" t="s">
        <v>125</v>
      </c>
      <c r="D92" s="32">
        <v>0.05</v>
      </c>
      <c r="E92" s="32">
        <v>0.24</v>
      </c>
      <c r="F92" s="33">
        <v>50</v>
      </c>
      <c r="G92" s="26">
        <v>0.99</v>
      </c>
      <c r="H92" s="27">
        <f t="shared" si="18"/>
        <v>85.19999999999999</v>
      </c>
      <c r="I92" s="28">
        <f t="shared" si="19"/>
        <v>51.11999999999999</v>
      </c>
      <c r="J92" s="29">
        <f t="shared" si="20"/>
        <v>0.594</v>
      </c>
    </row>
    <row r="93" spans="1:10" s="6" customFormat="1" ht="11.25" customHeight="1">
      <c r="A93" s="30" t="s">
        <v>120</v>
      </c>
      <c r="B93" s="24">
        <v>40</v>
      </c>
      <c r="C93" s="31" t="s">
        <v>126</v>
      </c>
      <c r="D93" s="32">
        <v>0.09</v>
      </c>
      <c r="E93" s="32">
        <v>0.53</v>
      </c>
      <c r="F93" s="33">
        <v>30</v>
      </c>
      <c r="G93" s="26">
        <v>1.74</v>
      </c>
      <c r="H93" s="27">
        <f t="shared" si="18"/>
        <v>149.7</v>
      </c>
      <c r="I93" s="28">
        <f t="shared" si="19"/>
        <v>89.82</v>
      </c>
      <c r="J93" s="29">
        <f t="shared" si="20"/>
        <v>1.044</v>
      </c>
    </row>
    <row r="94" spans="1:10" s="6" customFormat="1" ht="11.25" customHeight="1">
      <c r="A94" s="30" t="s">
        <v>120</v>
      </c>
      <c r="B94" s="24">
        <v>50</v>
      </c>
      <c r="C94" s="31" t="s">
        <v>127</v>
      </c>
      <c r="D94" s="32">
        <v>0.15</v>
      </c>
      <c r="E94" s="32">
        <v>0.96</v>
      </c>
      <c r="F94" s="33">
        <v>20</v>
      </c>
      <c r="G94" s="26">
        <v>3.34</v>
      </c>
      <c r="H94" s="27">
        <f t="shared" si="18"/>
        <v>287.3</v>
      </c>
      <c r="I94" s="28">
        <f t="shared" si="19"/>
        <v>172.38</v>
      </c>
      <c r="J94" s="29">
        <f t="shared" si="20"/>
        <v>2.004</v>
      </c>
    </row>
    <row r="95" spans="1:10" s="6" customFormat="1" ht="11.25" customHeight="1">
      <c r="A95" s="39" t="s">
        <v>120</v>
      </c>
      <c r="B95" s="40">
        <v>63</v>
      </c>
      <c r="C95" s="41" t="s">
        <v>128</v>
      </c>
      <c r="D95" s="42">
        <v>0.3</v>
      </c>
      <c r="E95" s="42">
        <v>1.92</v>
      </c>
      <c r="F95" s="43">
        <v>10</v>
      </c>
      <c r="G95" s="44">
        <v>6.46</v>
      </c>
      <c r="H95" s="27">
        <f t="shared" si="18"/>
        <v>555.6</v>
      </c>
      <c r="I95" s="28">
        <f t="shared" si="19"/>
        <v>333.36</v>
      </c>
      <c r="J95" s="29">
        <f t="shared" si="20"/>
        <v>3.876</v>
      </c>
    </row>
    <row r="96" spans="1:10" s="6" customFormat="1" ht="11.25" customHeight="1">
      <c r="A96" s="39" t="s">
        <v>120</v>
      </c>
      <c r="B96" s="40">
        <v>75</v>
      </c>
      <c r="C96" s="41" t="s">
        <v>129</v>
      </c>
      <c r="D96" s="42">
        <v>0.45</v>
      </c>
      <c r="E96" s="42">
        <v>0.24</v>
      </c>
      <c r="F96" s="43">
        <v>6</v>
      </c>
      <c r="G96" s="44">
        <v>14.48</v>
      </c>
      <c r="H96" s="27">
        <f t="shared" si="18"/>
        <v>1245.3</v>
      </c>
      <c r="I96" s="28">
        <f t="shared" si="19"/>
        <v>747.18</v>
      </c>
      <c r="J96" s="29">
        <f t="shared" si="20"/>
        <v>8.688</v>
      </c>
    </row>
    <row r="97" spans="1:10" s="6" customFormat="1" ht="11.25" customHeight="1">
      <c r="A97" s="39" t="s">
        <v>120</v>
      </c>
      <c r="B97" s="40">
        <v>90</v>
      </c>
      <c r="C97" s="41" t="s">
        <v>130</v>
      </c>
      <c r="D97" s="42">
        <v>0.73</v>
      </c>
      <c r="E97" s="42">
        <v>0.32</v>
      </c>
      <c r="F97" s="43">
        <v>6</v>
      </c>
      <c r="G97" s="44">
        <v>24.08</v>
      </c>
      <c r="H97" s="27">
        <f t="shared" si="18"/>
        <v>2070.9</v>
      </c>
      <c r="I97" s="28">
        <f t="shared" si="19"/>
        <v>1242.54</v>
      </c>
      <c r="J97" s="29">
        <f t="shared" si="20"/>
        <v>14.447999999999999</v>
      </c>
    </row>
    <row r="98" spans="1:10" s="6" customFormat="1" ht="11.25" customHeight="1">
      <c r="A98" s="39" t="s">
        <v>120</v>
      </c>
      <c r="B98" s="40">
        <v>110</v>
      </c>
      <c r="C98" s="45" t="s">
        <v>131</v>
      </c>
      <c r="D98" s="42"/>
      <c r="E98" s="42"/>
      <c r="F98" s="43"/>
      <c r="G98" s="44">
        <v>37.76</v>
      </c>
      <c r="H98" s="27">
        <f t="shared" si="18"/>
        <v>3247.4</v>
      </c>
      <c r="I98" s="28">
        <f t="shared" si="19"/>
        <v>1948.44</v>
      </c>
      <c r="J98" s="29">
        <f t="shared" si="20"/>
        <v>22.656</v>
      </c>
    </row>
    <row r="99" spans="1:10" s="6" customFormat="1" ht="11.25" customHeight="1">
      <c r="A99" s="38" t="s">
        <v>132</v>
      </c>
      <c r="B99" s="38"/>
      <c r="C99" s="38"/>
      <c r="D99" s="38"/>
      <c r="E99" s="38"/>
      <c r="F99" s="38"/>
      <c r="G99" s="35"/>
      <c r="H99" s="27"/>
      <c r="I99" s="28"/>
      <c r="J99" s="29"/>
    </row>
    <row r="100" spans="1:10" s="6" customFormat="1" ht="11.25" customHeight="1">
      <c r="A100" s="30" t="s">
        <v>133</v>
      </c>
      <c r="B100" s="24">
        <v>20</v>
      </c>
      <c r="C100" s="31" t="s">
        <v>134</v>
      </c>
      <c r="D100" s="32">
        <v>0.01</v>
      </c>
      <c r="E100" s="32">
        <v>0.05</v>
      </c>
      <c r="F100" s="33">
        <v>300</v>
      </c>
      <c r="G100" s="26">
        <v>0.45</v>
      </c>
      <c r="H100" s="27">
        <f>ROUNDUP(G100*$I$2,1)</f>
        <v>38.7</v>
      </c>
      <c r="I100" s="28">
        <f>H100*(1-$J$2)</f>
        <v>23.220000000000002</v>
      </c>
      <c r="J100" s="29">
        <f>G100*(1-$J$2)</f>
        <v>0.27</v>
      </c>
    </row>
    <row r="101" spans="1:10" s="6" customFormat="1" ht="11.25" customHeight="1">
      <c r="A101" s="39" t="s">
        <v>135</v>
      </c>
      <c r="B101" s="40">
        <v>25</v>
      </c>
      <c r="C101" s="41" t="s">
        <v>136</v>
      </c>
      <c r="D101" s="42">
        <v>0.03</v>
      </c>
      <c r="E101" s="42">
        <v>0.14</v>
      </c>
      <c r="F101" s="43">
        <v>100</v>
      </c>
      <c r="G101" s="44">
        <v>0.59</v>
      </c>
      <c r="H101" s="27">
        <f>ROUNDUP(G101*$I$2,1)</f>
        <v>50.800000000000004</v>
      </c>
      <c r="I101" s="28">
        <f>H101*(1-$J$2)</f>
        <v>30.48</v>
      </c>
      <c r="J101" s="29">
        <f>G101*(1-$J$2)</f>
        <v>0.354</v>
      </c>
    </row>
    <row r="102" spans="1:10" s="6" customFormat="1" ht="11.25" customHeight="1">
      <c r="A102" s="39" t="s">
        <v>135</v>
      </c>
      <c r="B102" s="40">
        <v>32</v>
      </c>
      <c r="C102" s="41" t="s">
        <v>137</v>
      </c>
      <c r="D102" s="42">
        <v>0.06</v>
      </c>
      <c r="E102" s="42">
        <v>0.24</v>
      </c>
      <c r="F102" s="43">
        <v>100</v>
      </c>
      <c r="G102" s="44">
        <v>1.9</v>
      </c>
      <c r="H102" s="27">
        <f>ROUNDUP(G102*$I$2,1)</f>
        <v>163.4</v>
      </c>
      <c r="I102" s="28">
        <f>H102*(1-$J$2)</f>
        <v>98.04</v>
      </c>
      <c r="J102" s="29">
        <f>G102*(1-$J$2)</f>
        <v>1.14</v>
      </c>
    </row>
    <row r="103" spans="1:10" s="6" customFormat="1" ht="11.25" customHeight="1">
      <c r="A103" s="38" t="s">
        <v>138</v>
      </c>
      <c r="B103" s="38"/>
      <c r="C103" s="38"/>
      <c r="D103" s="38"/>
      <c r="E103" s="38"/>
      <c r="F103" s="38"/>
      <c r="G103" s="35"/>
      <c r="H103" s="27"/>
      <c r="I103" s="28"/>
      <c r="J103" s="29"/>
    </row>
    <row r="104" spans="1:10" s="6" customFormat="1" ht="11.25" customHeight="1">
      <c r="A104" s="30" t="s">
        <v>139</v>
      </c>
      <c r="B104" s="24">
        <v>16</v>
      </c>
      <c r="C104" s="31" t="s">
        <v>140</v>
      </c>
      <c r="D104" s="32">
        <v>0.01</v>
      </c>
      <c r="E104" s="32">
        <v>0.04</v>
      </c>
      <c r="F104" s="33">
        <v>400</v>
      </c>
      <c r="G104" s="26">
        <v>0.67</v>
      </c>
      <c r="H104" s="27">
        <f>ROUNDUP(G104*$I$2,1)</f>
        <v>57.7</v>
      </c>
      <c r="I104" s="28">
        <f>H104*(1-$J$2)</f>
        <v>34.62</v>
      </c>
      <c r="J104" s="29">
        <f>G104*(1-$J$2)</f>
        <v>0.402</v>
      </c>
    </row>
    <row r="105" spans="1:10" s="6" customFormat="1" ht="11.25" customHeight="1">
      <c r="A105" s="39" t="s">
        <v>141</v>
      </c>
      <c r="B105" s="40">
        <v>20</v>
      </c>
      <c r="C105" s="41" t="s">
        <v>142</v>
      </c>
      <c r="D105" s="42">
        <v>0.02</v>
      </c>
      <c r="E105" s="42">
        <v>0.07</v>
      </c>
      <c r="F105" s="43">
        <v>200</v>
      </c>
      <c r="G105" s="44">
        <v>0.74</v>
      </c>
      <c r="H105" s="27">
        <f>ROUNDUP(G105*$I$2,1)</f>
        <v>63.7</v>
      </c>
      <c r="I105" s="28">
        <f>H105*(1-$J$2)</f>
        <v>38.22</v>
      </c>
      <c r="J105" s="29">
        <f>G105*(1-$J$2)</f>
        <v>0.444</v>
      </c>
    </row>
    <row r="106" spans="1:10" s="6" customFormat="1" ht="11.25" customHeight="1">
      <c r="A106" s="39" t="s">
        <v>143</v>
      </c>
      <c r="B106" s="40">
        <v>25</v>
      </c>
      <c r="C106" s="41" t="s">
        <v>142</v>
      </c>
      <c r="D106" s="42">
        <v>0.02</v>
      </c>
      <c r="E106" s="42">
        <v>0.07</v>
      </c>
      <c r="F106" s="43">
        <v>200</v>
      </c>
      <c r="G106" s="44">
        <v>2.11</v>
      </c>
      <c r="H106" s="27">
        <f>ROUNDUP(G106*$I$2,1)</f>
        <v>181.5</v>
      </c>
      <c r="I106" s="28">
        <f>H106*(1-$J$2)</f>
        <v>108.89999999999999</v>
      </c>
      <c r="J106" s="29">
        <f>G106*(1-$J$2)</f>
        <v>1.2659999999999998</v>
      </c>
    </row>
    <row r="107" spans="1:10" s="6" customFormat="1" ht="11.25" customHeight="1">
      <c r="A107" s="38" t="s">
        <v>144</v>
      </c>
      <c r="B107" s="38"/>
      <c r="C107" s="38"/>
      <c r="D107" s="38"/>
      <c r="E107" s="38"/>
      <c r="F107" s="38"/>
      <c r="G107" s="35"/>
      <c r="H107" s="27"/>
      <c r="I107" s="28"/>
      <c r="J107" s="29"/>
    </row>
    <row r="108" spans="1:10" s="6" customFormat="1" ht="11.25" customHeight="1">
      <c r="A108" s="30" t="s">
        <v>145</v>
      </c>
      <c r="B108" s="24">
        <v>16</v>
      </c>
      <c r="C108" s="31" t="s">
        <v>146</v>
      </c>
      <c r="D108" s="32">
        <v>0.02</v>
      </c>
      <c r="E108" s="32">
        <v>0.08</v>
      </c>
      <c r="F108" s="33">
        <v>300</v>
      </c>
      <c r="G108" s="26">
        <v>0.67</v>
      </c>
      <c r="H108" s="27">
        <f aca="true" t="shared" si="21" ref="H108:H117">ROUNDUP(G108*$I$2,1)</f>
        <v>57.7</v>
      </c>
      <c r="I108" s="28">
        <f aca="true" t="shared" si="22" ref="I108:I117">H108*(1-$J$2)</f>
        <v>34.62</v>
      </c>
      <c r="J108" s="29">
        <f aca="true" t="shared" si="23" ref="J108:J117">G108*(1-$J$2)</f>
        <v>0.402</v>
      </c>
    </row>
    <row r="109" spans="1:10" s="6" customFormat="1" ht="11.25" customHeight="1">
      <c r="A109" s="30" t="s">
        <v>147</v>
      </c>
      <c r="B109" s="24">
        <v>20</v>
      </c>
      <c r="C109" s="31" t="s">
        <v>148</v>
      </c>
      <c r="D109" s="32">
        <v>0.03</v>
      </c>
      <c r="E109" s="32">
        <v>0.12</v>
      </c>
      <c r="F109" s="33">
        <v>100</v>
      </c>
      <c r="G109" s="26">
        <v>0.43</v>
      </c>
      <c r="H109" s="27">
        <f t="shared" si="21"/>
        <v>37</v>
      </c>
      <c r="I109" s="28">
        <f t="shared" si="22"/>
        <v>22.2</v>
      </c>
      <c r="J109" s="29">
        <f t="shared" si="23"/>
        <v>0.258</v>
      </c>
    </row>
    <row r="110" spans="1:10" s="6" customFormat="1" ht="11.25" customHeight="1">
      <c r="A110" s="30" t="s">
        <v>147</v>
      </c>
      <c r="B110" s="24">
        <v>25</v>
      </c>
      <c r="C110" s="31" t="s">
        <v>149</v>
      </c>
      <c r="D110" s="32">
        <v>0.04</v>
      </c>
      <c r="E110" s="32">
        <v>0.24</v>
      </c>
      <c r="F110" s="33">
        <v>100</v>
      </c>
      <c r="G110" s="26">
        <v>0.54</v>
      </c>
      <c r="H110" s="27">
        <f t="shared" si="21"/>
        <v>46.5</v>
      </c>
      <c r="I110" s="28">
        <f t="shared" si="22"/>
        <v>27.9</v>
      </c>
      <c r="J110" s="29">
        <f t="shared" si="23"/>
        <v>0.324</v>
      </c>
    </row>
    <row r="111" spans="1:10" s="6" customFormat="1" ht="11.25" customHeight="1">
      <c r="A111" s="30" t="s">
        <v>147</v>
      </c>
      <c r="B111" s="24">
        <v>32</v>
      </c>
      <c r="C111" s="31" t="s">
        <v>150</v>
      </c>
      <c r="D111" s="32">
        <v>0.08</v>
      </c>
      <c r="E111" s="32">
        <v>0.4</v>
      </c>
      <c r="F111" s="33">
        <v>30</v>
      </c>
      <c r="G111" s="26">
        <v>1.02</v>
      </c>
      <c r="H111" s="27">
        <f t="shared" si="21"/>
        <v>87.8</v>
      </c>
      <c r="I111" s="28">
        <f t="shared" si="22"/>
        <v>52.68</v>
      </c>
      <c r="J111" s="29">
        <f t="shared" si="23"/>
        <v>0.612</v>
      </c>
    </row>
    <row r="112" spans="1:10" s="6" customFormat="1" ht="11.25" customHeight="1">
      <c r="A112" s="30" t="s">
        <v>147</v>
      </c>
      <c r="B112" s="24">
        <v>40</v>
      </c>
      <c r="C112" s="31" t="s">
        <v>151</v>
      </c>
      <c r="D112" s="32">
        <v>0.13</v>
      </c>
      <c r="E112" s="32">
        <v>0.96</v>
      </c>
      <c r="F112" s="33">
        <v>20</v>
      </c>
      <c r="G112" s="26">
        <v>1.74</v>
      </c>
      <c r="H112" s="27">
        <f t="shared" si="21"/>
        <v>149.7</v>
      </c>
      <c r="I112" s="28">
        <f t="shared" si="22"/>
        <v>89.82</v>
      </c>
      <c r="J112" s="29">
        <f t="shared" si="23"/>
        <v>1.044</v>
      </c>
    </row>
    <row r="113" spans="1:10" s="6" customFormat="1" ht="11.25" customHeight="1">
      <c r="A113" s="30" t="s">
        <v>147</v>
      </c>
      <c r="B113" s="24">
        <v>50</v>
      </c>
      <c r="C113" s="31" t="s">
        <v>152</v>
      </c>
      <c r="D113" s="32">
        <v>0.25</v>
      </c>
      <c r="E113" s="32">
        <v>1.6</v>
      </c>
      <c r="F113" s="33">
        <v>10</v>
      </c>
      <c r="G113" s="26">
        <v>3.79</v>
      </c>
      <c r="H113" s="27">
        <f t="shared" si="21"/>
        <v>326</v>
      </c>
      <c r="I113" s="28">
        <f t="shared" si="22"/>
        <v>195.6</v>
      </c>
      <c r="J113" s="29">
        <f t="shared" si="23"/>
        <v>2.274</v>
      </c>
    </row>
    <row r="114" spans="1:10" s="6" customFormat="1" ht="11.25" customHeight="1">
      <c r="A114" s="30" t="s">
        <v>147</v>
      </c>
      <c r="B114" s="24">
        <v>63</v>
      </c>
      <c r="C114" s="31" t="s">
        <v>153</v>
      </c>
      <c r="D114" s="32">
        <v>0.46</v>
      </c>
      <c r="E114" s="32">
        <v>2.74</v>
      </c>
      <c r="F114" s="33">
        <v>5</v>
      </c>
      <c r="G114" s="26">
        <v>6.96</v>
      </c>
      <c r="H114" s="27">
        <f t="shared" si="21"/>
        <v>598.6</v>
      </c>
      <c r="I114" s="28">
        <f t="shared" si="22"/>
        <v>359.16</v>
      </c>
      <c r="J114" s="29">
        <f t="shared" si="23"/>
        <v>4.176</v>
      </c>
    </row>
    <row r="115" spans="1:10" s="6" customFormat="1" ht="11.25" customHeight="1">
      <c r="A115" s="30" t="s">
        <v>147</v>
      </c>
      <c r="B115" s="24">
        <v>75</v>
      </c>
      <c r="C115" s="31" t="s">
        <v>154</v>
      </c>
      <c r="D115" s="32">
        <v>0.62</v>
      </c>
      <c r="E115" s="32">
        <v>3.2</v>
      </c>
      <c r="F115" s="33">
        <v>1</v>
      </c>
      <c r="G115" s="26">
        <v>13.49</v>
      </c>
      <c r="H115" s="27">
        <f t="shared" si="21"/>
        <v>1160.1999999999998</v>
      </c>
      <c r="I115" s="28">
        <f t="shared" si="22"/>
        <v>696.1199999999999</v>
      </c>
      <c r="J115" s="29">
        <f t="shared" si="23"/>
        <v>8.094</v>
      </c>
    </row>
    <row r="116" spans="1:10" s="6" customFormat="1" ht="11.25" customHeight="1">
      <c r="A116" s="30" t="s">
        <v>147</v>
      </c>
      <c r="B116" s="24">
        <v>90</v>
      </c>
      <c r="C116" s="31" t="s">
        <v>155</v>
      </c>
      <c r="D116" s="32">
        <v>0.99</v>
      </c>
      <c r="E116" s="32">
        <v>4.8</v>
      </c>
      <c r="F116" s="33">
        <v>1</v>
      </c>
      <c r="G116" s="26">
        <v>24.45</v>
      </c>
      <c r="H116" s="27">
        <f t="shared" si="21"/>
        <v>2102.7</v>
      </c>
      <c r="I116" s="28">
        <f t="shared" si="22"/>
        <v>1261.62</v>
      </c>
      <c r="J116" s="29">
        <f t="shared" si="23"/>
        <v>14.669999999999998</v>
      </c>
    </row>
    <row r="117" spans="1:10" s="6" customFormat="1" ht="11.25" customHeight="1">
      <c r="A117" s="30" t="s">
        <v>147</v>
      </c>
      <c r="B117" s="24">
        <v>110</v>
      </c>
      <c r="C117" s="31" t="s">
        <v>156</v>
      </c>
      <c r="D117" s="32">
        <v>1.78</v>
      </c>
      <c r="E117" s="32">
        <v>5.5</v>
      </c>
      <c r="F117" s="33">
        <v>1</v>
      </c>
      <c r="G117" s="26">
        <v>33.49</v>
      </c>
      <c r="H117" s="27">
        <f t="shared" si="21"/>
        <v>2880.2</v>
      </c>
      <c r="I117" s="28">
        <f t="shared" si="22"/>
        <v>1728.12</v>
      </c>
      <c r="J117" s="29">
        <f t="shared" si="23"/>
        <v>20.094</v>
      </c>
    </row>
    <row r="118" spans="1:10" s="6" customFormat="1" ht="11.25" customHeight="1">
      <c r="A118" s="38" t="s">
        <v>157</v>
      </c>
      <c r="B118" s="38"/>
      <c r="C118" s="38"/>
      <c r="D118" s="38"/>
      <c r="E118" s="38"/>
      <c r="F118" s="38"/>
      <c r="G118" s="35"/>
      <c r="H118" s="27"/>
      <c r="I118" s="28"/>
      <c r="J118" s="29"/>
    </row>
    <row r="119" spans="1:10" s="6" customFormat="1" ht="11.25" customHeight="1">
      <c r="A119" s="30" t="s">
        <v>158</v>
      </c>
      <c r="B119" s="24" t="s">
        <v>159</v>
      </c>
      <c r="C119" s="31" t="s">
        <v>160</v>
      </c>
      <c r="D119" s="32">
        <v>0.01</v>
      </c>
      <c r="E119" s="32">
        <v>0.48</v>
      </c>
      <c r="F119" s="33">
        <v>500</v>
      </c>
      <c r="G119" s="26">
        <v>0.7</v>
      </c>
      <c r="H119" s="27">
        <f aca="true" t="shared" si="24" ref="H119:H125">ROUNDUP(G119*$I$2,1)</f>
        <v>60.2</v>
      </c>
      <c r="I119" s="28">
        <f aca="true" t="shared" si="25" ref="I119:I125">H119*(1-$J$2)</f>
        <v>36.12</v>
      </c>
      <c r="J119" s="29">
        <f aca="true" t="shared" si="26" ref="J119:J125">G119*(1-$J$2)</f>
        <v>0.42</v>
      </c>
    </row>
    <row r="120" spans="1:10" s="6" customFormat="1" ht="11.25" customHeight="1">
      <c r="A120" s="30" t="s">
        <v>161</v>
      </c>
      <c r="B120" s="24" t="s">
        <v>162</v>
      </c>
      <c r="C120" s="31" t="s">
        <v>163</v>
      </c>
      <c r="D120" s="32">
        <v>0.02</v>
      </c>
      <c r="E120" s="32">
        <v>0.11</v>
      </c>
      <c r="F120" s="33">
        <v>300</v>
      </c>
      <c r="G120" s="26">
        <v>0.46</v>
      </c>
      <c r="H120" s="27">
        <f t="shared" si="24"/>
        <v>39.6</v>
      </c>
      <c r="I120" s="28">
        <f t="shared" si="25"/>
        <v>23.76</v>
      </c>
      <c r="J120" s="29">
        <f t="shared" si="26"/>
        <v>0.276</v>
      </c>
    </row>
    <row r="121" spans="1:10" s="6" customFormat="1" ht="11.25" customHeight="1">
      <c r="A121" s="30" t="s">
        <v>164</v>
      </c>
      <c r="B121" s="24" t="s">
        <v>165</v>
      </c>
      <c r="C121" s="31" t="s">
        <v>166</v>
      </c>
      <c r="D121" s="32">
        <v>0.02</v>
      </c>
      <c r="E121" s="32">
        <v>0.13</v>
      </c>
      <c r="F121" s="33">
        <v>150</v>
      </c>
      <c r="G121" s="26">
        <v>0.54</v>
      </c>
      <c r="H121" s="27">
        <f t="shared" si="24"/>
        <v>46.5</v>
      </c>
      <c r="I121" s="28">
        <f t="shared" si="25"/>
        <v>27.9</v>
      </c>
      <c r="J121" s="29">
        <f t="shared" si="26"/>
        <v>0.324</v>
      </c>
    </row>
    <row r="122" spans="1:10" s="6" customFormat="1" ht="11.25" customHeight="1">
      <c r="A122" s="30" t="s">
        <v>164</v>
      </c>
      <c r="B122" s="24" t="s">
        <v>167</v>
      </c>
      <c r="C122" s="31" t="s">
        <v>168</v>
      </c>
      <c r="D122" s="32">
        <v>0.03</v>
      </c>
      <c r="E122" s="32">
        <v>0.13</v>
      </c>
      <c r="F122" s="33">
        <v>150</v>
      </c>
      <c r="G122" s="26">
        <v>0.74</v>
      </c>
      <c r="H122" s="27">
        <f t="shared" si="24"/>
        <v>63.7</v>
      </c>
      <c r="I122" s="28">
        <f t="shared" si="25"/>
        <v>38.22</v>
      </c>
      <c r="J122" s="29">
        <f t="shared" si="26"/>
        <v>0.444</v>
      </c>
    </row>
    <row r="123" spans="1:10" s="6" customFormat="1" ht="11.25" customHeight="1">
      <c r="A123" s="30" t="s">
        <v>169</v>
      </c>
      <c r="B123" s="24" t="s">
        <v>170</v>
      </c>
      <c r="C123" s="31" t="s">
        <v>171</v>
      </c>
      <c r="D123" s="32">
        <v>0.07</v>
      </c>
      <c r="E123" s="32">
        <v>0.32</v>
      </c>
      <c r="F123" s="33">
        <v>50</v>
      </c>
      <c r="G123" s="26">
        <v>2.02</v>
      </c>
      <c r="H123" s="27">
        <f t="shared" si="24"/>
        <v>173.79999999999998</v>
      </c>
      <c r="I123" s="28">
        <f t="shared" si="25"/>
        <v>104.27999999999999</v>
      </c>
      <c r="J123" s="29">
        <f t="shared" si="26"/>
        <v>1.212</v>
      </c>
    </row>
    <row r="124" spans="1:10" s="6" customFormat="1" ht="11.25" customHeight="1">
      <c r="A124" s="30" t="s">
        <v>172</v>
      </c>
      <c r="B124" s="24" t="s">
        <v>173</v>
      </c>
      <c r="C124" s="31" t="s">
        <v>174</v>
      </c>
      <c r="D124" s="32">
        <v>0.09</v>
      </c>
      <c r="E124" s="32">
        <v>0.6</v>
      </c>
      <c r="F124" s="33">
        <v>20</v>
      </c>
      <c r="G124" s="26">
        <v>2.77</v>
      </c>
      <c r="H124" s="27">
        <f t="shared" si="24"/>
        <v>238.29999999999998</v>
      </c>
      <c r="I124" s="28">
        <f t="shared" si="25"/>
        <v>142.98</v>
      </c>
      <c r="J124" s="29">
        <f t="shared" si="26"/>
        <v>1.662</v>
      </c>
    </row>
    <row r="125" spans="1:10" s="6" customFormat="1" ht="11.25" customHeight="1">
      <c r="A125" s="39" t="s">
        <v>172</v>
      </c>
      <c r="B125" s="40" t="s">
        <v>175</v>
      </c>
      <c r="C125" s="41" t="s">
        <v>176</v>
      </c>
      <c r="D125" s="42">
        <v>0.17</v>
      </c>
      <c r="E125" s="42">
        <v>0.8</v>
      </c>
      <c r="F125" s="43">
        <v>20</v>
      </c>
      <c r="G125" s="44">
        <v>5.09</v>
      </c>
      <c r="H125" s="27">
        <f t="shared" si="24"/>
        <v>437.8</v>
      </c>
      <c r="I125" s="28">
        <f t="shared" si="25"/>
        <v>262.68</v>
      </c>
      <c r="J125" s="29">
        <f t="shared" si="26"/>
        <v>3.054</v>
      </c>
    </row>
    <row r="126" spans="1:10" s="6" customFormat="1" ht="11.25" customHeight="1">
      <c r="A126" s="38" t="s">
        <v>177</v>
      </c>
      <c r="B126" s="38"/>
      <c r="C126" s="38"/>
      <c r="D126" s="38"/>
      <c r="E126" s="38"/>
      <c r="F126" s="38"/>
      <c r="G126" s="35"/>
      <c r="H126" s="27"/>
      <c r="I126" s="28"/>
      <c r="J126" s="29"/>
    </row>
    <row r="127" spans="1:10" s="6" customFormat="1" ht="11.25" customHeight="1">
      <c r="A127" s="30" t="s">
        <v>178</v>
      </c>
      <c r="B127" s="24" t="s">
        <v>159</v>
      </c>
      <c r="C127" s="31" t="s">
        <v>179</v>
      </c>
      <c r="D127" s="32">
        <v>0.01</v>
      </c>
      <c r="E127" s="32">
        <v>0.02</v>
      </c>
      <c r="F127" s="33">
        <v>500</v>
      </c>
      <c r="G127" s="26">
        <v>0.48</v>
      </c>
      <c r="H127" s="27">
        <f aca="true" t="shared" si="27" ref="H127:H146">ROUNDUP(G127*$I$2,1)</f>
        <v>41.300000000000004</v>
      </c>
      <c r="I127" s="28">
        <f aca="true" t="shared" si="28" ref="I127:I146">H127*(1-$J$2)</f>
        <v>24.78</v>
      </c>
      <c r="J127" s="29">
        <f aca="true" t="shared" si="29" ref="J127:J146">G127*(1-$J$2)</f>
        <v>0.288</v>
      </c>
    </row>
    <row r="128" spans="1:10" s="6" customFormat="1" ht="11.25" customHeight="1">
      <c r="A128" s="30" t="s">
        <v>178</v>
      </c>
      <c r="B128" s="24" t="s">
        <v>180</v>
      </c>
      <c r="C128" s="31" t="s">
        <v>181</v>
      </c>
      <c r="D128" s="32">
        <v>0.01</v>
      </c>
      <c r="E128" s="32">
        <v>0.03</v>
      </c>
      <c r="F128" s="33">
        <v>500</v>
      </c>
      <c r="G128" s="26">
        <v>0.48</v>
      </c>
      <c r="H128" s="27">
        <f t="shared" si="27"/>
        <v>41.300000000000004</v>
      </c>
      <c r="I128" s="28">
        <f t="shared" si="28"/>
        <v>24.78</v>
      </c>
      <c r="J128" s="29">
        <f t="shared" si="29"/>
        <v>0.288</v>
      </c>
    </row>
    <row r="129" spans="1:10" s="6" customFormat="1" ht="11.25" customHeight="1">
      <c r="A129" s="30" t="s">
        <v>182</v>
      </c>
      <c r="B129" s="24" t="s">
        <v>162</v>
      </c>
      <c r="C129" s="31" t="s">
        <v>183</v>
      </c>
      <c r="D129" s="32">
        <v>0.01</v>
      </c>
      <c r="E129" s="32">
        <v>0.05</v>
      </c>
      <c r="F129" s="33">
        <v>300</v>
      </c>
      <c r="G129" s="26">
        <v>0.4</v>
      </c>
      <c r="H129" s="27">
        <f t="shared" si="27"/>
        <v>34.4</v>
      </c>
      <c r="I129" s="28">
        <f t="shared" si="28"/>
        <v>20.639999999999997</v>
      </c>
      <c r="J129" s="29">
        <f t="shared" si="29"/>
        <v>0.24</v>
      </c>
    </row>
    <row r="130" spans="1:10" s="6" customFormat="1" ht="11.25" customHeight="1">
      <c r="A130" s="30" t="s">
        <v>184</v>
      </c>
      <c r="B130" s="24" t="s">
        <v>165</v>
      </c>
      <c r="C130" s="31" t="s">
        <v>185</v>
      </c>
      <c r="D130" s="32">
        <v>0.03</v>
      </c>
      <c r="E130" s="32">
        <v>0.13</v>
      </c>
      <c r="F130" s="33">
        <v>150</v>
      </c>
      <c r="G130" s="26">
        <v>0.67</v>
      </c>
      <c r="H130" s="27">
        <f t="shared" si="27"/>
        <v>57.7</v>
      </c>
      <c r="I130" s="28">
        <f t="shared" si="28"/>
        <v>34.62</v>
      </c>
      <c r="J130" s="29">
        <f t="shared" si="29"/>
        <v>0.402</v>
      </c>
    </row>
    <row r="131" spans="1:10" s="6" customFormat="1" ht="11.25" customHeight="1">
      <c r="A131" s="30" t="s">
        <v>186</v>
      </c>
      <c r="B131" s="24" t="s">
        <v>167</v>
      </c>
      <c r="C131" s="31" t="s">
        <v>187</v>
      </c>
      <c r="D131" s="32">
        <v>0.03</v>
      </c>
      <c r="E131" s="32">
        <v>0.12</v>
      </c>
      <c r="F131" s="33">
        <v>200</v>
      </c>
      <c r="G131" s="26">
        <v>0.58</v>
      </c>
      <c r="H131" s="27">
        <f t="shared" si="27"/>
        <v>49.9</v>
      </c>
      <c r="I131" s="28">
        <f t="shared" si="28"/>
        <v>29.939999999999998</v>
      </c>
      <c r="J131" s="29">
        <f t="shared" si="29"/>
        <v>0.348</v>
      </c>
    </row>
    <row r="132" spans="1:10" s="6" customFormat="1" ht="11.25" customHeight="1">
      <c r="A132" s="30" t="s">
        <v>188</v>
      </c>
      <c r="B132" s="24" t="s">
        <v>189</v>
      </c>
      <c r="C132" s="31" t="s">
        <v>190</v>
      </c>
      <c r="D132" s="32">
        <v>0.02</v>
      </c>
      <c r="E132" s="32">
        <v>0.13</v>
      </c>
      <c r="F132" s="33">
        <v>150</v>
      </c>
      <c r="G132" s="26">
        <v>0.78</v>
      </c>
      <c r="H132" s="27">
        <f t="shared" si="27"/>
        <v>67.1</v>
      </c>
      <c r="I132" s="28">
        <f t="shared" si="28"/>
        <v>40.26</v>
      </c>
      <c r="J132" s="29">
        <f t="shared" si="29"/>
        <v>0.46799999999999997</v>
      </c>
    </row>
    <row r="133" spans="1:10" s="6" customFormat="1" ht="11.25" customHeight="1">
      <c r="A133" s="30" t="s">
        <v>184</v>
      </c>
      <c r="B133" s="24" t="s">
        <v>191</v>
      </c>
      <c r="C133" s="31" t="s">
        <v>192</v>
      </c>
      <c r="D133" s="32">
        <v>0.03</v>
      </c>
      <c r="E133" s="32">
        <v>0.16</v>
      </c>
      <c r="F133" s="33">
        <v>150</v>
      </c>
      <c r="G133" s="26">
        <v>0.78</v>
      </c>
      <c r="H133" s="27">
        <f t="shared" si="27"/>
        <v>67.1</v>
      </c>
      <c r="I133" s="28">
        <f t="shared" si="28"/>
        <v>40.26</v>
      </c>
      <c r="J133" s="29">
        <f t="shared" si="29"/>
        <v>0.46799999999999997</v>
      </c>
    </row>
    <row r="134" spans="1:10" s="6" customFormat="1" ht="11.25" customHeight="1">
      <c r="A134" s="30" t="s">
        <v>193</v>
      </c>
      <c r="B134" s="24" t="s">
        <v>170</v>
      </c>
      <c r="C134" s="31" t="s">
        <v>194</v>
      </c>
      <c r="D134" s="32">
        <v>0.04</v>
      </c>
      <c r="E134" s="32">
        <v>0.24</v>
      </c>
      <c r="F134" s="33">
        <v>100</v>
      </c>
      <c r="G134" s="26">
        <v>0.86</v>
      </c>
      <c r="H134" s="27">
        <f t="shared" si="27"/>
        <v>74</v>
      </c>
      <c r="I134" s="28">
        <f t="shared" si="28"/>
        <v>44.4</v>
      </c>
      <c r="J134" s="29">
        <f t="shared" si="29"/>
        <v>0.516</v>
      </c>
    </row>
    <row r="135" spans="1:10" s="6" customFormat="1" ht="11.25" customHeight="1">
      <c r="A135" s="30" t="s">
        <v>195</v>
      </c>
      <c r="B135" s="24" t="s">
        <v>196</v>
      </c>
      <c r="C135" s="31" t="s">
        <v>197</v>
      </c>
      <c r="D135" s="32">
        <v>0.05</v>
      </c>
      <c r="E135" s="32">
        <v>0.27</v>
      </c>
      <c r="F135" s="33">
        <v>50</v>
      </c>
      <c r="G135" s="26">
        <v>1.71</v>
      </c>
      <c r="H135" s="27">
        <f t="shared" si="27"/>
        <v>147.1</v>
      </c>
      <c r="I135" s="28">
        <f t="shared" si="28"/>
        <v>88.25999999999999</v>
      </c>
      <c r="J135" s="29">
        <f t="shared" si="29"/>
        <v>1.026</v>
      </c>
    </row>
    <row r="136" spans="1:10" s="6" customFormat="1" ht="11.25" customHeight="1">
      <c r="A136" s="30" t="s">
        <v>198</v>
      </c>
      <c r="B136" s="24" t="s">
        <v>173</v>
      </c>
      <c r="C136" s="31" t="s">
        <v>199</v>
      </c>
      <c r="D136" s="32">
        <v>0.05</v>
      </c>
      <c r="E136" s="32">
        <v>0.27</v>
      </c>
      <c r="F136" s="33">
        <v>30</v>
      </c>
      <c r="G136" s="26">
        <v>1.9</v>
      </c>
      <c r="H136" s="27">
        <f t="shared" si="27"/>
        <v>163.4</v>
      </c>
      <c r="I136" s="28">
        <f t="shared" si="28"/>
        <v>98.04</v>
      </c>
      <c r="J136" s="29">
        <f t="shared" si="29"/>
        <v>1.14</v>
      </c>
    </row>
    <row r="137" spans="1:10" s="6" customFormat="1" ht="11.25" customHeight="1">
      <c r="A137" s="30" t="s">
        <v>195</v>
      </c>
      <c r="B137" s="24" t="s">
        <v>200</v>
      </c>
      <c r="C137" s="31" t="s">
        <v>171</v>
      </c>
      <c r="D137" s="32">
        <v>0.07</v>
      </c>
      <c r="E137" s="32">
        <v>0.32</v>
      </c>
      <c r="F137" s="33">
        <v>50</v>
      </c>
      <c r="G137" s="26">
        <v>2.02</v>
      </c>
      <c r="H137" s="27">
        <f t="shared" si="27"/>
        <v>173.79999999999998</v>
      </c>
      <c r="I137" s="28">
        <f t="shared" si="28"/>
        <v>104.27999999999999</v>
      </c>
      <c r="J137" s="29">
        <f t="shared" si="29"/>
        <v>1.212</v>
      </c>
    </row>
    <row r="138" spans="1:10" s="6" customFormat="1" ht="11.25" customHeight="1">
      <c r="A138" s="30" t="s">
        <v>201</v>
      </c>
      <c r="B138" s="24" t="s">
        <v>202</v>
      </c>
      <c r="C138" s="31" t="s">
        <v>203</v>
      </c>
      <c r="D138" s="32">
        <v>0.08</v>
      </c>
      <c r="E138" s="32">
        <v>0.4</v>
      </c>
      <c r="F138" s="33">
        <v>30</v>
      </c>
      <c r="G138" s="26">
        <v>2.96</v>
      </c>
      <c r="H138" s="27">
        <f t="shared" si="27"/>
        <v>254.6</v>
      </c>
      <c r="I138" s="28">
        <f t="shared" si="28"/>
        <v>152.76</v>
      </c>
      <c r="J138" s="29">
        <f t="shared" si="29"/>
        <v>1.776</v>
      </c>
    </row>
    <row r="139" spans="1:10" s="6" customFormat="1" ht="11.25" customHeight="1">
      <c r="A139" s="30" t="s">
        <v>204</v>
      </c>
      <c r="B139" s="24" t="s">
        <v>175</v>
      </c>
      <c r="C139" s="31" t="s">
        <v>205</v>
      </c>
      <c r="D139" s="32">
        <v>0.12</v>
      </c>
      <c r="E139" s="32">
        <v>0.6</v>
      </c>
      <c r="F139" s="33">
        <v>20</v>
      </c>
      <c r="G139" s="26">
        <v>3.1</v>
      </c>
      <c r="H139" s="27">
        <f t="shared" si="27"/>
        <v>266.6</v>
      </c>
      <c r="I139" s="28">
        <f t="shared" si="28"/>
        <v>159.96</v>
      </c>
      <c r="J139" s="29">
        <f t="shared" si="29"/>
        <v>1.8599999999999999</v>
      </c>
    </row>
    <row r="140" spans="1:10" s="6" customFormat="1" ht="11.25" customHeight="1">
      <c r="A140" s="46" t="s">
        <v>206</v>
      </c>
      <c r="B140" s="47" t="s">
        <v>207</v>
      </c>
      <c r="C140" s="48" t="s">
        <v>208</v>
      </c>
      <c r="D140" s="49"/>
      <c r="E140" s="49">
        <v>0.6000000000000001</v>
      </c>
      <c r="F140" s="48"/>
      <c r="G140" s="26">
        <v>11.7</v>
      </c>
      <c r="H140" s="27">
        <f t="shared" si="27"/>
        <v>1006.2</v>
      </c>
      <c r="I140" s="28">
        <f t="shared" si="28"/>
        <v>603.72</v>
      </c>
      <c r="J140" s="29">
        <f t="shared" si="29"/>
        <v>7.02</v>
      </c>
    </row>
    <row r="141" spans="1:10" s="6" customFormat="1" ht="11.25" customHeight="1">
      <c r="A141" s="30" t="s">
        <v>204</v>
      </c>
      <c r="B141" s="24" t="s">
        <v>209</v>
      </c>
      <c r="C141" s="31" t="s">
        <v>210</v>
      </c>
      <c r="D141" s="32" t="s">
        <v>211</v>
      </c>
      <c r="E141" s="32" t="s">
        <v>211</v>
      </c>
      <c r="F141" s="33"/>
      <c r="G141" s="26">
        <v>11.7</v>
      </c>
      <c r="H141" s="27">
        <f t="shared" si="27"/>
        <v>1006.2</v>
      </c>
      <c r="I141" s="28">
        <f t="shared" si="28"/>
        <v>603.72</v>
      </c>
      <c r="J141" s="29">
        <f t="shared" si="29"/>
        <v>7.02</v>
      </c>
    </row>
    <row r="142" spans="1:10" s="6" customFormat="1" ht="11.25" customHeight="1">
      <c r="A142" s="30" t="s">
        <v>212</v>
      </c>
      <c r="B142" s="24" t="s">
        <v>213</v>
      </c>
      <c r="C142" s="31" t="s">
        <v>214</v>
      </c>
      <c r="D142" s="32">
        <v>0.21</v>
      </c>
      <c r="E142" s="32">
        <v>0.37</v>
      </c>
      <c r="F142" s="33">
        <v>1</v>
      </c>
      <c r="G142" s="26">
        <v>7.65</v>
      </c>
      <c r="H142" s="27">
        <f t="shared" si="27"/>
        <v>657.9</v>
      </c>
      <c r="I142" s="28">
        <f t="shared" si="28"/>
        <v>394.73999999999995</v>
      </c>
      <c r="J142" s="29">
        <f t="shared" si="29"/>
        <v>4.59</v>
      </c>
    </row>
    <row r="143" spans="1:10" s="6" customFormat="1" ht="11.25" customHeight="1">
      <c r="A143" s="30" t="s">
        <v>212</v>
      </c>
      <c r="B143" s="24" t="s">
        <v>215</v>
      </c>
      <c r="C143" s="31" t="s">
        <v>216</v>
      </c>
      <c r="D143" s="32">
        <v>0.23</v>
      </c>
      <c r="E143" s="32">
        <v>0.8</v>
      </c>
      <c r="F143" s="33">
        <v>1</v>
      </c>
      <c r="G143" s="26">
        <v>7.36</v>
      </c>
      <c r="H143" s="27">
        <f t="shared" si="27"/>
        <v>633</v>
      </c>
      <c r="I143" s="28">
        <f t="shared" si="28"/>
        <v>379.8</v>
      </c>
      <c r="J143" s="29">
        <f t="shared" si="29"/>
        <v>4.416</v>
      </c>
    </row>
    <row r="144" spans="1:10" s="6" customFormat="1" ht="11.25" customHeight="1">
      <c r="A144" s="30" t="s">
        <v>212</v>
      </c>
      <c r="B144" s="24" t="s">
        <v>217</v>
      </c>
      <c r="C144" s="31" t="s">
        <v>218</v>
      </c>
      <c r="D144" s="32">
        <v>0.27</v>
      </c>
      <c r="E144" s="32">
        <v>0.8</v>
      </c>
      <c r="F144" s="33">
        <v>1</v>
      </c>
      <c r="G144" s="26">
        <v>7.07</v>
      </c>
      <c r="H144" s="27">
        <f t="shared" si="27"/>
        <v>608.1</v>
      </c>
      <c r="I144" s="28">
        <f t="shared" si="28"/>
        <v>364.86</v>
      </c>
      <c r="J144" s="29">
        <f t="shared" si="29"/>
        <v>4.242</v>
      </c>
    </row>
    <row r="145" spans="1:10" s="6" customFormat="1" ht="11.25" customHeight="1">
      <c r="A145" s="39" t="s">
        <v>212</v>
      </c>
      <c r="B145" s="40" t="s">
        <v>219</v>
      </c>
      <c r="C145" s="41" t="s">
        <v>220</v>
      </c>
      <c r="D145" s="42" t="s">
        <v>211</v>
      </c>
      <c r="E145" s="42" t="s">
        <v>211</v>
      </c>
      <c r="F145" s="43">
        <v>1</v>
      </c>
      <c r="G145" s="44">
        <v>22.27</v>
      </c>
      <c r="H145" s="27">
        <f t="shared" si="27"/>
        <v>1915.3</v>
      </c>
      <c r="I145" s="28">
        <f t="shared" si="28"/>
        <v>1149.1799999999998</v>
      </c>
      <c r="J145" s="29">
        <f t="shared" si="29"/>
        <v>13.362</v>
      </c>
    </row>
    <row r="146" spans="1:10" s="6" customFormat="1" ht="11.25" customHeight="1">
      <c r="A146" s="39" t="s">
        <v>212</v>
      </c>
      <c r="B146" s="40" t="s">
        <v>221</v>
      </c>
      <c r="C146" s="41" t="s">
        <v>222</v>
      </c>
      <c r="D146" s="42">
        <v>0.5</v>
      </c>
      <c r="E146" s="42">
        <v>0.95</v>
      </c>
      <c r="F146" s="43">
        <v>1</v>
      </c>
      <c r="G146" s="44">
        <v>14.83</v>
      </c>
      <c r="H146" s="27">
        <f t="shared" si="27"/>
        <v>1275.3999999999999</v>
      </c>
      <c r="I146" s="28">
        <f t="shared" si="28"/>
        <v>765.2399999999999</v>
      </c>
      <c r="J146" s="29">
        <f t="shared" si="29"/>
        <v>8.898</v>
      </c>
    </row>
    <row r="147" spans="1:10" s="6" customFormat="1" ht="11.25" customHeight="1">
      <c r="A147" s="38" t="s">
        <v>223</v>
      </c>
      <c r="B147" s="38"/>
      <c r="C147" s="38"/>
      <c r="D147" s="38"/>
      <c r="E147" s="38"/>
      <c r="F147" s="38"/>
      <c r="G147" s="35"/>
      <c r="H147" s="27"/>
      <c r="I147" s="28"/>
      <c r="J147" s="29"/>
    </row>
    <row r="148" spans="1:10" s="6" customFormat="1" ht="11.25" customHeight="1">
      <c r="A148" s="39" t="s">
        <v>224</v>
      </c>
      <c r="B148" s="40" t="s">
        <v>162</v>
      </c>
      <c r="C148" s="41" t="s">
        <v>225</v>
      </c>
      <c r="D148" s="42">
        <v>0.03</v>
      </c>
      <c r="E148" s="42">
        <v>0.12</v>
      </c>
      <c r="F148" s="43">
        <v>100</v>
      </c>
      <c r="G148" s="44">
        <v>1.07</v>
      </c>
      <c r="H148" s="27">
        <f>ROUNDUP(G148*$I$2,1)</f>
        <v>92.1</v>
      </c>
      <c r="I148" s="28">
        <f>H148*(1-$J$2)</f>
        <v>55.26</v>
      </c>
      <c r="J148" s="29">
        <f>G148*(1-$J$2)</f>
        <v>0.642</v>
      </c>
    </row>
    <row r="149" spans="1:10" s="6" customFormat="1" ht="11.25" customHeight="1">
      <c r="A149" s="38" t="s">
        <v>226</v>
      </c>
      <c r="B149" s="38"/>
      <c r="C149" s="38"/>
      <c r="D149" s="38"/>
      <c r="E149" s="38"/>
      <c r="F149" s="38"/>
      <c r="G149" s="35"/>
      <c r="H149" s="27"/>
      <c r="I149" s="28"/>
      <c r="J149" s="29"/>
    </row>
    <row r="150" spans="1:10" s="6" customFormat="1" ht="11.25" customHeight="1">
      <c r="A150" s="30" t="s">
        <v>227</v>
      </c>
      <c r="B150" s="24" t="s">
        <v>228</v>
      </c>
      <c r="C150" s="31" t="s">
        <v>229</v>
      </c>
      <c r="D150" s="32">
        <v>0.03</v>
      </c>
      <c r="E150" s="32">
        <v>0.1</v>
      </c>
      <c r="F150" s="33">
        <v>200</v>
      </c>
      <c r="G150" s="26">
        <v>1.04</v>
      </c>
      <c r="H150" s="27">
        <f aca="true" t="shared" si="30" ref="H150:H166">ROUNDUP(G150*$I$2,1)</f>
        <v>89.5</v>
      </c>
      <c r="I150" s="28">
        <f aca="true" t="shared" si="31" ref="I150:I166">H150*(1-$J$2)</f>
        <v>53.699999999999996</v>
      </c>
      <c r="J150" s="29">
        <f aca="true" t="shared" si="32" ref="J150:J166">G150*(1-$J$2)</f>
        <v>0.624</v>
      </c>
    </row>
    <row r="151" spans="1:10" s="6" customFormat="1" ht="11.25" customHeight="1">
      <c r="A151" s="30" t="s">
        <v>226</v>
      </c>
      <c r="B151" s="24" t="s">
        <v>230</v>
      </c>
      <c r="C151" s="31" t="s">
        <v>231</v>
      </c>
      <c r="D151" s="32">
        <v>0.05</v>
      </c>
      <c r="E151" s="32">
        <v>0.24</v>
      </c>
      <c r="F151" s="33">
        <v>100</v>
      </c>
      <c r="G151" s="26">
        <v>1.1</v>
      </c>
      <c r="H151" s="27">
        <f t="shared" si="30"/>
        <v>94.6</v>
      </c>
      <c r="I151" s="28">
        <f t="shared" si="31"/>
        <v>56.76</v>
      </c>
      <c r="J151" s="29">
        <f t="shared" si="32"/>
        <v>0.66</v>
      </c>
    </row>
    <row r="152" spans="1:10" s="6" customFormat="1" ht="11.25" customHeight="1">
      <c r="A152" s="30" t="s">
        <v>226</v>
      </c>
      <c r="B152" s="24" t="s">
        <v>232</v>
      </c>
      <c r="C152" s="31" t="s">
        <v>233</v>
      </c>
      <c r="D152" s="32">
        <v>0.05</v>
      </c>
      <c r="E152" s="32">
        <v>0.24</v>
      </c>
      <c r="F152" s="33">
        <v>100</v>
      </c>
      <c r="G152" s="26">
        <v>1.58</v>
      </c>
      <c r="H152" s="27">
        <f t="shared" si="30"/>
        <v>135.9</v>
      </c>
      <c r="I152" s="28">
        <f t="shared" si="31"/>
        <v>81.54</v>
      </c>
      <c r="J152" s="29">
        <f t="shared" si="32"/>
        <v>0.948</v>
      </c>
    </row>
    <row r="153" spans="1:10" s="6" customFormat="1" ht="11.25" customHeight="1">
      <c r="A153" s="30" t="s">
        <v>226</v>
      </c>
      <c r="B153" s="24" t="s">
        <v>234</v>
      </c>
      <c r="C153" s="31" t="s">
        <v>235</v>
      </c>
      <c r="D153" s="32">
        <v>0.04</v>
      </c>
      <c r="E153" s="32">
        <v>0.24</v>
      </c>
      <c r="F153" s="33">
        <v>100</v>
      </c>
      <c r="G153" s="26">
        <v>0.61</v>
      </c>
      <c r="H153" s="27">
        <f t="shared" si="30"/>
        <v>52.5</v>
      </c>
      <c r="I153" s="28">
        <f t="shared" si="31"/>
        <v>31.5</v>
      </c>
      <c r="J153" s="29">
        <f t="shared" si="32"/>
        <v>0.366</v>
      </c>
    </row>
    <row r="154" spans="1:10" s="6" customFormat="1" ht="11.25" customHeight="1">
      <c r="A154" s="30" t="s">
        <v>226</v>
      </c>
      <c r="B154" s="24" t="s">
        <v>236</v>
      </c>
      <c r="C154" s="31" t="s">
        <v>237</v>
      </c>
      <c r="D154" s="32">
        <v>0.07</v>
      </c>
      <c r="E154" s="32">
        <v>0.38</v>
      </c>
      <c r="F154" s="33">
        <v>50</v>
      </c>
      <c r="G154" s="26">
        <v>1.12</v>
      </c>
      <c r="H154" s="27">
        <f t="shared" si="30"/>
        <v>96.39999999999999</v>
      </c>
      <c r="I154" s="28">
        <f t="shared" si="31"/>
        <v>57.83999999999999</v>
      </c>
      <c r="J154" s="29">
        <f t="shared" si="32"/>
        <v>0.672</v>
      </c>
    </row>
    <row r="155" spans="1:10" s="6" customFormat="1" ht="11.25" customHeight="1">
      <c r="A155" s="30" t="s">
        <v>226</v>
      </c>
      <c r="B155" s="24" t="s">
        <v>238</v>
      </c>
      <c r="C155" s="31" t="s">
        <v>239</v>
      </c>
      <c r="D155" s="32">
        <v>0.07</v>
      </c>
      <c r="E155" s="32">
        <v>0.38</v>
      </c>
      <c r="F155" s="33">
        <v>50</v>
      </c>
      <c r="G155" s="26">
        <v>1.2</v>
      </c>
      <c r="H155" s="27">
        <f t="shared" si="30"/>
        <v>103.2</v>
      </c>
      <c r="I155" s="28">
        <f t="shared" si="31"/>
        <v>61.92</v>
      </c>
      <c r="J155" s="29">
        <f t="shared" si="32"/>
        <v>0.72</v>
      </c>
    </row>
    <row r="156" spans="1:10" s="6" customFormat="1" ht="11.25" customHeight="1">
      <c r="A156" s="30" t="s">
        <v>226</v>
      </c>
      <c r="B156" s="24" t="s">
        <v>240</v>
      </c>
      <c r="C156" s="31" t="s">
        <v>241</v>
      </c>
      <c r="D156" s="32">
        <v>0.09</v>
      </c>
      <c r="E156" s="32">
        <v>0.46</v>
      </c>
      <c r="F156" s="33">
        <v>30</v>
      </c>
      <c r="G156" s="26">
        <v>2.53</v>
      </c>
      <c r="H156" s="27">
        <f t="shared" si="30"/>
        <v>217.6</v>
      </c>
      <c r="I156" s="28">
        <f t="shared" si="31"/>
        <v>130.56</v>
      </c>
      <c r="J156" s="29">
        <f t="shared" si="32"/>
        <v>1.5179999999999998</v>
      </c>
    </row>
    <row r="157" spans="1:10" s="6" customFormat="1" ht="11.25" customHeight="1">
      <c r="A157" s="30" t="s">
        <v>226</v>
      </c>
      <c r="B157" s="24" t="s">
        <v>242</v>
      </c>
      <c r="C157" s="31" t="s">
        <v>243</v>
      </c>
      <c r="D157" s="32">
        <v>0.13</v>
      </c>
      <c r="E157" s="32">
        <v>0.64</v>
      </c>
      <c r="F157" s="33">
        <v>30</v>
      </c>
      <c r="G157" s="26">
        <v>2.53</v>
      </c>
      <c r="H157" s="27">
        <f t="shared" si="30"/>
        <v>217.6</v>
      </c>
      <c r="I157" s="28">
        <f t="shared" si="31"/>
        <v>130.56</v>
      </c>
      <c r="J157" s="29">
        <f t="shared" si="32"/>
        <v>1.5179999999999998</v>
      </c>
    </row>
    <row r="158" spans="1:10" s="6" customFormat="1" ht="11.25" customHeight="1">
      <c r="A158" s="30" t="s">
        <v>226</v>
      </c>
      <c r="B158" s="24" t="s">
        <v>244</v>
      </c>
      <c r="C158" s="31" t="s">
        <v>245</v>
      </c>
      <c r="D158" s="32">
        <v>0.13</v>
      </c>
      <c r="E158" s="32">
        <v>0.64</v>
      </c>
      <c r="F158" s="33">
        <v>30</v>
      </c>
      <c r="G158" s="26">
        <v>2.98</v>
      </c>
      <c r="H158" s="27">
        <f t="shared" si="30"/>
        <v>256.3</v>
      </c>
      <c r="I158" s="28">
        <f t="shared" si="31"/>
        <v>153.78</v>
      </c>
      <c r="J158" s="29">
        <f t="shared" si="32"/>
        <v>1.788</v>
      </c>
    </row>
    <row r="159" spans="1:10" s="6" customFormat="1" ht="11.25" customHeight="1">
      <c r="A159" s="30" t="s">
        <v>226</v>
      </c>
      <c r="B159" s="24" t="s">
        <v>246</v>
      </c>
      <c r="C159" s="31" t="s">
        <v>247</v>
      </c>
      <c r="D159" s="32">
        <v>0.18</v>
      </c>
      <c r="E159" s="32">
        <v>0.96</v>
      </c>
      <c r="F159" s="33">
        <v>20</v>
      </c>
      <c r="G159" s="26">
        <v>5.22</v>
      </c>
      <c r="H159" s="27">
        <f t="shared" si="30"/>
        <v>449</v>
      </c>
      <c r="I159" s="28">
        <f t="shared" si="31"/>
        <v>269.4</v>
      </c>
      <c r="J159" s="29">
        <f t="shared" si="32"/>
        <v>3.1319999999999997</v>
      </c>
    </row>
    <row r="160" spans="1:10" s="6" customFormat="1" ht="11.25" customHeight="1">
      <c r="A160" s="30" t="s">
        <v>226</v>
      </c>
      <c r="B160" s="24" t="s">
        <v>248</v>
      </c>
      <c r="C160" s="31" t="s">
        <v>249</v>
      </c>
      <c r="D160" s="32">
        <v>0.19</v>
      </c>
      <c r="E160" s="32">
        <v>0.96</v>
      </c>
      <c r="F160" s="33">
        <v>20</v>
      </c>
      <c r="G160" s="26">
        <v>3.95</v>
      </c>
      <c r="H160" s="27">
        <f t="shared" si="30"/>
        <v>339.7</v>
      </c>
      <c r="I160" s="28">
        <f t="shared" si="31"/>
        <v>203.82</v>
      </c>
      <c r="J160" s="29">
        <f t="shared" si="32"/>
        <v>2.37</v>
      </c>
    </row>
    <row r="161" spans="1:10" s="6" customFormat="1" ht="11.25" customHeight="1">
      <c r="A161" s="30" t="s">
        <v>226</v>
      </c>
      <c r="B161" s="24" t="s">
        <v>250</v>
      </c>
      <c r="C161" s="31" t="s">
        <v>251</v>
      </c>
      <c r="D161" s="32">
        <v>0.21</v>
      </c>
      <c r="E161" s="32">
        <v>0.96</v>
      </c>
      <c r="F161" s="33">
        <v>20</v>
      </c>
      <c r="G161" s="26">
        <v>5.73</v>
      </c>
      <c r="H161" s="27">
        <f t="shared" si="30"/>
        <v>492.8</v>
      </c>
      <c r="I161" s="28">
        <f t="shared" si="31"/>
        <v>295.68</v>
      </c>
      <c r="J161" s="29">
        <f t="shared" si="32"/>
        <v>3.438</v>
      </c>
    </row>
    <row r="162" spans="1:10" s="6" customFormat="1" ht="11.25" customHeight="1">
      <c r="A162" s="30" t="s">
        <v>226</v>
      </c>
      <c r="B162" s="24" t="s">
        <v>252</v>
      </c>
      <c r="C162" s="31" t="s">
        <v>253</v>
      </c>
      <c r="D162" s="32">
        <v>0.35</v>
      </c>
      <c r="E162" s="32">
        <v>1.92</v>
      </c>
      <c r="F162" s="33">
        <v>10</v>
      </c>
      <c r="G162" s="26">
        <v>8.56</v>
      </c>
      <c r="H162" s="27">
        <f t="shared" si="30"/>
        <v>736.2</v>
      </c>
      <c r="I162" s="28">
        <f t="shared" si="31"/>
        <v>441.72</v>
      </c>
      <c r="J162" s="29">
        <f t="shared" si="32"/>
        <v>5.136</v>
      </c>
    </row>
    <row r="163" spans="1:10" s="6" customFormat="1" ht="11.25" customHeight="1">
      <c r="A163" s="30" t="s">
        <v>226</v>
      </c>
      <c r="B163" s="24" t="s">
        <v>254</v>
      </c>
      <c r="C163" s="31" t="s">
        <v>255</v>
      </c>
      <c r="D163" s="32">
        <v>0.34</v>
      </c>
      <c r="E163" s="32">
        <v>1.92</v>
      </c>
      <c r="F163" s="33">
        <v>10</v>
      </c>
      <c r="G163" s="26">
        <v>8.62</v>
      </c>
      <c r="H163" s="27">
        <f t="shared" si="30"/>
        <v>741.4</v>
      </c>
      <c r="I163" s="28">
        <f t="shared" si="31"/>
        <v>444.84</v>
      </c>
      <c r="J163" s="29">
        <f t="shared" si="32"/>
        <v>5.172</v>
      </c>
    </row>
    <row r="164" spans="1:10" s="6" customFormat="1" ht="11.25" customHeight="1">
      <c r="A164" s="30" t="s">
        <v>226</v>
      </c>
      <c r="B164" s="24" t="s">
        <v>256</v>
      </c>
      <c r="C164" s="31" t="s">
        <v>257</v>
      </c>
      <c r="D164" s="32">
        <v>0.39</v>
      </c>
      <c r="E164" s="32">
        <v>1.92</v>
      </c>
      <c r="F164" s="33">
        <v>10</v>
      </c>
      <c r="G164" s="26">
        <v>8.62</v>
      </c>
      <c r="H164" s="27">
        <f t="shared" si="30"/>
        <v>741.4</v>
      </c>
      <c r="I164" s="28">
        <f t="shared" si="31"/>
        <v>444.84</v>
      </c>
      <c r="J164" s="29">
        <f t="shared" si="32"/>
        <v>5.172</v>
      </c>
    </row>
    <row r="165" spans="1:10" s="6" customFormat="1" ht="11.25" customHeight="1">
      <c r="A165" s="30" t="s">
        <v>226</v>
      </c>
      <c r="B165" s="24" t="s">
        <v>258</v>
      </c>
      <c r="C165" s="31" t="s">
        <v>259</v>
      </c>
      <c r="D165" s="32">
        <v>0.77</v>
      </c>
      <c r="E165" s="32">
        <v>4.8</v>
      </c>
      <c r="F165" s="33">
        <v>1</v>
      </c>
      <c r="G165" s="26">
        <v>34.22</v>
      </c>
      <c r="H165" s="27">
        <f t="shared" si="30"/>
        <v>2943</v>
      </c>
      <c r="I165" s="28">
        <f t="shared" si="31"/>
        <v>1765.8</v>
      </c>
      <c r="J165" s="29">
        <f t="shared" si="32"/>
        <v>20.532</v>
      </c>
    </row>
    <row r="166" spans="1:10" s="6" customFormat="1" ht="11.25" customHeight="1">
      <c r="A166" s="39" t="s">
        <v>226</v>
      </c>
      <c r="B166" s="40" t="s">
        <v>260</v>
      </c>
      <c r="C166" s="41" t="s">
        <v>261</v>
      </c>
      <c r="D166" s="42">
        <v>0.85</v>
      </c>
      <c r="E166" s="42">
        <v>4.8</v>
      </c>
      <c r="F166" s="43">
        <v>1</v>
      </c>
      <c r="G166" s="44">
        <v>35.26</v>
      </c>
      <c r="H166" s="27">
        <f t="shared" si="30"/>
        <v>3032.4</v>
      </c>
      <c r="I166" s="28">
        <f t="shared" si="31"/>
        <v>1819.44</v>
      </c>
      <c r="J166" s="29">
        <f t="shared" si="32"/>
        <v>21.156</v>
      </c>
    </row>
    <row r="167" spans="1:10" s="6" customFormat="1" ht="11.25" customHeight="1">
      <c r="A167" s="38"/>
      <c r="B167" s="38"/>
      <c r="C167" s="38"/>
      <c r="D167" s="38"/>
      <c r="E167" s="38"/>
      <c r="F167" s="38"/>
      <c r="G167" s="35"/>
      <c r="H167" s="27"/>
      <c r="I167" s="28"/>
      <c r="J167" s="29"/>
    </row>
    <row r="168" spans="1:10" s="58" customFormat="1" ht="22.5" customHeight="1">
      <c r="A168" s="30" t="s">
        <v>262</v>
      </c>
      <c r="B168" s="50" t="s">
        <v>263</v>
      </c>
      <c r="C168" s="51" t="s">
        <v>264</v>
      </c>
      <c r="D168" s="52">
        <v>0.01</v>
      </c>
      <c r="E168" s="52">
        <v>0.03</v>
      </c>
      <c r="F168" s="53">
        <v>200</v>
      </c>
      <c r="G168" s="54">
        <v>0.38</v>
      </c>
      <c r="H168" s="55">
        <f aca="true" t="shared" si="33" ref="H168:H174">ROUNDUP(G168*$I$2,1)</f>
        <v>32.7</v>
      </c>
      <c r="I168" s="56">
        <f aca="true" t="shared" si="34" ref="I168:I174">H168*(1-$J$2)</f>
        <v>19.62</v>
      </c>
      <c r="J168" s="57">
        <f aca="true" t="shared" si="35" ref="J168:J174">G168*(1-$J$2)</f>
        <v>0.22799999999999998</v>
      </c>
    </row>
    <row r="169" spans="1:10" s="58" customFormat="1" ht="22.5" customHeight="1">
      <c r="A169" s="30" t="s">
        <v>262</v>
      </c>
      <c r="B169" s="50" t="s">
        <v>265</v>
      </c>
      <c r="C169" s="51" t="s">
        <v>266</v>
      </c>
      <c r="D169" s="52">
        <v>0.02</v>
      </c>
      <c r="E169" s="52">
        <v>0.04</v>
      </c>
      <c r="F169" s="53">
        <v>200</v>
      </c>
      <c r="G169" s="54">
        <v>0.43</v>
      </c>
      <c r="H169" s="55">
        <f t="shared" si="33"/>
        <v>37</v>
      </c>
      <c r="I169" s="56">
        <f t="shared" si="34"/>
        <v>22.2</v>
      </c>
      <c r="J169" s="57">
        <f t="shared" si="35"/>
        <v>0.258</v>
      </c>
    </row>
    <row r="170" spans="1:10" s="58" customFormat="1" ht="22.5" customHeight="1">
      <c r="A170" s="30" t="s">
        <v>262</v>
      </c>
      <c r="B170" s="50" t="s">
        <v>267</v>
      </c>
      <c r="C170" s="51" t="s">
        <v>268</v>
      </c>
      <c r="D170" s="52">
        <v>0.02</v>
      </c>
      <c r="E170" s="52">
        <v>0.05</v>
      </c>
      <c r="F170" s="53">
        <v>100</v>
      </c>
      <c r="G170" s="54">
        <v>0.59</v>
      </c>
      <c r="H170" s="55">
        <f t="shared" si="33"/>
        <v>50.800000000000004</v>
      </c>
      <c r="I170" s="56">
        <f t="shared" si="34"/>
        <v>30.48</v>
      </c>
      <c r="J170" s="57">
        <f t="shared" si="35"/>
        <v>0.354</v>
      </c>
    </row>
    <row r="171" spans="1:10" s="58" customFormat="1" ht="22.5" customHeight="1">
      <c r="A171" s="30" t="s">
        <v>262</v>
      </c>
      <c r="B171" s="50" t="s">
        <v>269</v>
      </c>
      <c r="C171" s="51" t="s">
        <v>270</v>
      </c>
      <c r="D171" s="52">
        <v>0.03</v>
      </c>
      <c r="E171" s="52">
        <v>0.1</v>
      </c>
      <c r="F171" s="53">
        <v>50</v>
      </c>
      <c r="G171" s="54">
        <v>1.02</v>
      </c>
      <c r="H171" s="55">
        <f t="shared" si="33"/>
        <v>87.8</v>
      </c>
      <c r="I171" s="56">
        <f t="shared" si="34"/>
        <v>52.68</v>
      </c>
      <c r="J171" s="57">
        <f t="shared" si="35"/>
        <v>0.612</v>
      </c>
    </row>
    <row r="172" spans="1:10" s="58" customFormat="1" ht="22.5" customHeight="1">
      <c r="A172" s="30" t="s">
        <v>262</v>
      </c>
      <c r="B172" s="50" t="s">
        <v>271</v>
      </c>
      <c r="C172" s="51" t="s">
        <v>272</v>
      </c>
      <c r="D172" s="52">
        <v>0.07</v>
      </c>
      <c r="E172" s="52">
        <v>0.2</v>
      </c>
      <c r="F172" s="53">
        <v>30</v>
      </c>
      <c r="G172" s="54">
        <v>3.02</v>
      </c>
      <c r="H172" s="55">
        <f t="shared" si="33"/>
        <v>259.8</v>
      </c>
      <c r="I172" s="56">
        <f t="shared" si="34"/>
        <v>155.88</v>
      </c>
      <c r="J172" s="57">
        <f t="shared" si="35"/>
        <v>1.8119999999999998</v>
      </c>
    </row>
    <row r="173" spans="1:10" s="58" customFormat="1" ht="22.5" customHeight="1">
      <c r="A173" s="30" t="s">
        <v>262</v>
      </c>
      <c r="B173" s="50" t="s">
        <v>273</v>
      </c>
      <c r="C173" s="51" t="s">
        <v>274</v>
      </c>
      <c r="D173" s="52">
        <v>0.12</v>
      </c>
      <c r="E173" s="52">
        <v>0.35</v>
      </c>
      <c r="F173" s="53">
        <v>30</v>
      </c>
      <c r="G173" s="54">
        <v>5.71</v>
      </c>
      <c r="H173" s="55">
        <f t="shared" si="33"/>
        <v>491.1</v>
      </c>
      <c r="I173" s="56">
        <f t="shared" si="34"/>
        <v>294.66</v>
      </c>
      <c r="J173" s="57">
        <f t="shared" si="35"/>
        <v>3.4259999999999997</v>
      </c>
    </row>
    <row r="174" spans="1:10" s="58" customFormat="1" ht="22.5" customHeight="1">
      <c r="A174" s="39" t="s">
        <v>262</v>
      </c>
      <c r="B174" s="59" t="s">
        <v>275</v>
      </c>
      <c r="C174" s="60" t="s">
        <v>276</v>
      </c>
      <c r="D174" s="61">
        <v>0.22</v>
      </c>
      <c r="E174" s="61">
        <v>0.5</v>
      </c>
      <c r="F174" s="62">
        <v>10</v>
      </c>
      <c r="G174" s="63">
        <v>9.66</v>
      </c>
      <c r="H174" s="55">
        <f t="shared" si="33"/>
        <v>830.8000000000001</v>
      </c>
      <c r="I174" s="56">
        <f t="shared" si="34"/>
        <v>498.48</v>
      </c>
      <c r="J174" s="57">
        <f t="shared" si="35"/>
        <v>5.796</v>
      </c>
    </row>
    <row r="175" spans="1:10" s="6" customFormat="1" ht="11.25" customHeight="1">
      <c r="A175" s="38" t="s">
        <v>277</v>
      </c>
      <c r="B175" s="38"/>
      <c r="C175" s="38"/>
      <c r="D175" s="38"/>
      <c r="E175" s="38"/>
      <c r="F175" s="38"/>
      <c r="G175" s="35"/>
      <c r="H175" s="27"/>
      <c r="I175" s="28"/>
      <c r="J175" s="29"/>
    </row>
    <row r="176" spans="1:10" s="6" customFormat="1" ht="11.25" customHeight="1">
      <c r="A176" s="30" t="s">
        <v>278</v>
      </c>
      <c r="B176" s="24" t="s">
        <v>279</v>
      </c>
      <c r="C176" s="31" t="s">
        <v>280</v>
      </c>
      <c r="D176" s="32">
        <v>0.09</v>
      </c>
      <c r="E176" s="32">
        <v>0.1</v>
      </c>
      <c r="F176" s="33">
        <v>100</v>
      </c>
      <c r="G176" s="26">
        <v>4.18</v>
      </c>
      <c r="H176" s="27">
        <f aca="true" t="shared" si="36" ref="H176:H186">ROUNDUP(G176*$I$2,1)</f>
        <v>359.5</v>
      </c>
      <c r="I176" s="28">
        <f aca="true" t="shared" si="37" ref="I176:I186">H176*(1-$J$2)</f>
        <v>215.7</v>
      </c>
      <c r="J176" s="29">
        <f aca="true" t="shared" si="38" ref="J176:J186">G176*(1-$J$2)</f>
        <v>2.5079999999999996</v>
      </c>
    </row>
    <row r="177" spans="1:10" s="6" customFormat="1" ht="11.25" customHeight="1">
      <c r="A177" s="30" t="s">
        <v>278</v>
      </c>
      <c r="B177" s="24" t="s">
        <v>263</v>
      </c>
      <c r="C177" s="31" t="s">
        <v>281</v>
      </c>
      <c r="D177" s="32">
        <v>0.08</v>
      </c>
      <c r="E177" s="32">
        <v>0.1</v>
      </c>
      <c r="F177" s="33">
        <v>100</v>
      </c>
      <c r="G177" s="26">
        <v>2.66</v>
      </c>
      <c r="H177" s="27">
        <f t="shared" si="36"/>
        <v>228.79999999999998</v>
      </c>
      <c r="I177" s="28">
        <f t="shared" si="37"/>
        <v>137.27999999999997</v>
      </c>
      <c r="J177" s="29">
        <f t="shared" si="38"/>
        <v>1.596</v>
      </c>
    </row>
    <row r="178" spans="1:10" s="6" customFormat="1" ht="11.25" customHeight="1">
      <c r="A178" s="30" t="s">
        <v>278</v>
      </c>
      <c r="B178" s="24" t="s">
        <v>265</v>
      </c>
      <c r="C178" s="31" t="s">
        <v>282</v>
      </c>
      <c r="D178" s="32">
        <v>0.14</v>
      </c>
      <c r="E178" s="32">
        <v>0.16</v>
      </c>
      <c r="F178" s="33">
        <v>50</v>
      </c>
      <c r="G178" s="26">
        <v>4.03</v>
      </c>
      <c r="H178" s="27">
        <f t="shared" si="36"/>
        <v>346.6</v>
      </c>
      <c r="I178" s="28">
        <f t="shared" si="37"/>
        <v>207.96</v>
      </c>
      <c r="J178" s="29">
        <f t="shared" si="38"/>
        <v>2.418</v>
      </c>
    </row>
    <row r="179" spans="1:10" s="6" customFormat="1" ht="11.25" customHeight="1">
      <c r="A179" s="30" t="s">
        <v>278</v>
      </c>
      <c r="B179" s="24" t="s">
        <v>283</v>
      </c>
      <c r="C179" s="31" t="s">
        <v>284</v>
      </c>
      <c r="D179" s="32">
        <v>0.14</v>
      </c>
      <c r="E179" s="32">
        <v>0.16</v>
      </c>
      <c r="F179" s="33">
        <v>50</v>
      </c>
      <c r="G179" s="26">
        <v>3.66</v>
      </c>
      <c r="H179" s="27">
        <f t="shared" si="36"/>
        <v>314.8</v>
      </c>
      <c r="I179" s="28">
        <f t="shared" si="37"/>
        <v>188.88</v>
      </c>
      <c r="J179" s="29">
        <f t="shared" si="38"/>
        <v>2.196</v>
      </c>
    </row>
    <row r="180" spans="1:10" s="6" customFormat="1" ht="11.25" customHeight="1">
      <c r="A180" s="30" t="s">
        <v>278</v>
      </c>
      <c r="B180" s="24" t="s">
        <v>267</v>
      </c>
      <c r="C180" s="31" t="s">
        <v>284</v>
      </c>
      <c r="D180" s="32">
        <v>0.14</v>
      </c>
      <c r="E180" s="32">
        <v>0.16</v>
      </c>
      <c r="F180" s="33">
        <v>50</v>
      </c>
      <c r="G180" s="26">
        <v>4.53</v>
      </c>
      <c r="H180" s="27">
        <f t="shared" si="36"/>
        <v>389.6</v>
      </c>
      <c r="I180" s="28">
        <f t="shared" si="37"/>
        <v>233.76</v>
      </c>
      <c r="J180" s="29">
        <f t="shared" si="38"/>
        <v>2.718</v>
      </c>
    </row>
    <row r="181" spans="1:10" s="6" customFormat="1" ht="11.25" customHeight="1">
      <c r="A181" s="30" t="s">
        <v>278</v>
      </c>
      <c r="B181" s="24" t="s">
        <v>269</v>
      </c>
      <c r="C181" s="31" t="s">
        <v>285</v>
      </c>
      <c r="D181" s="32">
        <v>0.19</v>
      </c>
      <c r="E181" s="32">
        <v>0.27</v>
      </c>
      <c r="F181" s="33">
        <v>30</v>
      </c>
      <c r="G181" s="26">
        <v>7.22</v>
      </c>
      <c r="H181" s="27">
        <f t="shared" si="36"/>
        <v>621</v>
      </c>
      <c r="I181" s="28">
        <f t="shared" si="37"/>
        <v>372.59999999999997</v>
      </c>
      <c r="J181" s="29">
        <f t="shared" si="38"/>
        <v>4.332</v>
      </c>
    </row>
    <row r="182" spans="1:10" s="6" customFormat="1" ht="11.25" customHeight="1">
      <c r="A182" s="30" t="s">
        <v>278</v>
      </c>
      <c r="B182" s="24" t="s">
        <v>271</v>
      </c>
      <c r="C182" s="31" t="s">
        <v>286</v>
      </c>
      <c r="D182" s="32">
        <v>0.31</v>
      </c>
      <c r="E182" s="32">
        <v>0.46</v>
      </c>
      <c r="F182" s="33">
        <v>30</v>
      </c>
      <c r="G182" s="26">
        <v>18.45</v>
      </c>
      <c r="H182" s="27">
        <f t="shared" si="36"/>
        <v>1586.7</v>
      </c>
      <c r="I182" s="28">
        <f t="shared" si="37"/>
        <v>952.02</v>
      </c>
      <c r="J182" s="29">
        <f t="shared" si="38"/>
        <v>11.069999999999999</v>
      </c>
    </row>
    <row r="183" spans="1:10" s="6" customFormat="1" ht="11.25" customHeight="1">
      <c r="A183" s="30" t="s">
        <v>278</v>
      </c>
      <c r="B183" s="24" t="s">
        <v>273</v>
      </c>
      <c r="C183" s="31" t="s">
        <v>287</v>
      </c>
      <c r="D183" s="32">
        <v>0.34</v>
      </c>
      <c r="E183" s="32">
        <v>0.69</v>
      </c>
      <c r="F183" s="33">
        <v>20</v>
      </c>
      <c r="G183" s="26">
        <v>26.42</v>
      </c>
      <c r="H183" s="27">
        <f t="shared" si="36"/>
        <v>2272.2</v>
      </c>
      <c r="I183" s="28">
        <f t="shared" si="37"/>
        <v>1363.32</v>
      </c>
      <c r="J183" s="29">
        <f t="shared" si="38"/>
        <v>15.852</v>
      </c>
    </row>
    <row r="184" spans="1:10" s="6" customFormat="1" ht="11.25" customHeight="1">
      <c r="A184" s="30" t="s">
        <v>278</v>
      </c>
      <c r="B184" s="24" t="s">
        <v>275</v>
      </c>
      <c r="C184" s="31" t="s">
        <v>288</v>
      </c>
      <c r="D184" s="32">
        <v>0.73</v>
      </c>
      <c r="E184" s="32">
        <v>1.37</v>
      </c>
      <c r="F184" s="33">
        <v>5</v>
      </c>
      <c r="G184" s="26">
        <v>37.26</v>
      </c>
      <c r="H184" s="27">
        <f t="shared" si="36"/>
        <v>3204.4</v>
      </c>
      <c r="I184" s="28">
        <f t="shared" si="37"/>
        <v>1922.6399999999999</v>
      </c>
      <c r="J184" s="29">
        <f t="shared" si="38"/>
        <v>22.355999999999998</v>
      </c>
    </row>
    <row r="185" spans="1:10" s="6" customFormat="1" ht="11.25" customHeight="1">
      <c r="A185" s="30" t="s">
        <v>278</v>
      </c>
      <c r="B185" s="24" t="s">
        <v>289</v>
      </c>
      <c r="C185" s="31" t="s">
        <v>290</v>
      </c>
      <c r="D185" s="32">
        <v>1.11</v>
      </c>
      <c r="E185" s="32">
        <v>2.74</v>
      </c>
      <c r="F185" s="33">
        <v>1</v>
      </c>
      <c r="G185" s="26">
        <v>72.54</v>
      </c>
      <c r="H185" s="27">
        <f t="shared" si="36"/>
        <v>6238.5</v>
      </c>
      <c r="I185" s="28">
        <f t="shared" si="37"/>
        <v>3743.1</v>
      </c>
      <c r="J185" s="29">
        <f t="shared" si="38"/>
        <v>43.524</v>
      </c>
    </row>
    <row r="186" spans="1:10" s="6" customFormat="1" ht="11.25" customHeight="1">
      <c r="A186" s="30" t="s">
        <v>278</v>
      </c>
      <c r="B186" s="24" t="s">
        <v>291</v>
      </c>
      <c r="C186" s="31" t="s">
        <v>292</v>
      </c>
      <c r="D186" s="32">
        <v>1.64</v>
      </c>
      <c r="E186" s="32">
        <v>3.2</v>
      </c>
      <c r="F186" s="33">
        <v>1</v>
      </c>
      <c r="G186" s="26">
        <v>109.31</v>
      </c>
      <c r="H186" s="27">
        <f t="shared" si="36"/>
        <v>9400.7</v>
      </c>
      <c r="I186" s="28">
        <f t="shared" si="37"/>
        <v>5640.42</v>
      </c>
      <c r="J186" s="29">
        <f t="shared" si="38"/>
        <v>65.586</v>
      </c>
    </row>
    <row r="187" spans="1:10" s="6" customFormat="1" ht="11.25" customHeight="1">
      <c r="A187" s="38" t="s">
        <v>293</v>
      </c>
      <c r="B187" s="38" t="s">
        <v>279</v>
      </c>
      <c r="C187" s="38" t="s">
        <v>294</v>
      </c>
      <c r="D187" s="38"/>
      <c r="E187" s="38"/>
      <c r="F187" s="38"/>
      <c r="G187" s="35"/>
      <c r="H187" s="27"/>
      <c r="I187" s="28"/>
      <c r="J187" s="29"/>
    </row>
    <row r="188" spans="1:10" s="6" customFormat="1" ht="11.25" customHeight="1">
      <c r="A188" s="30" t="s">
        <v>293</v>
      </c>
      <c r="B188" s="24" t="s">
        <v>279</v>
      </c>
      <c r="C188" s="31" t="s">
        <v>294</v>
      </c>
      <c r="D188" s="38"/>
      <c r="E188" s="38"/>
      <c r="F188" s="38"/>
      <c r="G188" s="35">
        <v>4.24</v>
      </c>
      <c r="H188" s="27">
        <f aca="true" t="shared" si="39" ref="H188:H193">ROUNDUP(G188*$I$2,1)</f>
        <v>364.70000000000005</v>
      </c>
      <c r="I188" s="28">
        <f aca="true" t="shared" si="40" ref="I188:I193">H188*(1-$J$2)</f>
        <v>218.82000000000002</v>
      </c>
      <c r="J188" s="29">
        <f aca="true" t="shared" si="41" ref="J188:J193">G188*(1-$J$2)</f>
        <v>2.544</v>
      </c>
    </row>
    <row r="189" spans="1:10" s="6" customFormat="1" ht="11.25" customHeight="1">
      <c r="A189" s="30" t="s">
        <v>293</v>
      </c>
      <c r="B189" s="24" t="s">
        <v>263</v>
      </c>
      <c r="C189" s="31" t="s">
        <v>295</v>
      </c>
      <c r="D189" s="32">
        <v>0.09</v>
      </c>
      <c r="E189" s="32">
        <v>0.16</v>
      </c>
      <c r="F189" s="33">
        <v>50</v>
      </c>
      <c r="G189" s="26">
        <v>3.94</v>
      </c>
      <c r="H189" s="27">
        <f t="shared" si="39"/>
        <v>338.90000000000003</v>
      </c>
      <c r="I189" s="28">
        <f t="shared" si="40"/>
        <v>203.34</v>
      </c>
      <c r="J189" s="29">
        <f t="shared" si="41"/>
        <v>2.364</v>
      </c>
    </row>
    <row r="190" spans="1:10" s="6" customFormat="1" ht="11.25" customHeight="1">
      <c r="A190" s="30" t="s">
        <v>293</v>
      </c>
      <c r="B190" s="24" t="s">
        <v>265</v>
      </c>
      <c r="C190" s="31" t="s">
        <v>296</v>
      </c>
      <c r="D190" s="32">
        <v>0.14</v>
      </c>
      <c r="E190" s="32">
        <v>0.32</v>
      </c>
      <c r="F190" s="33">
        <v>30</v>
      </c>
      <c r="G190" s="26">
        <v>5.49</v>
      </c>
      <c r="H190" s="27">
        <f t="shared" si="39"/>
        <v>472.20000000000005</v>
      </c>
      <c r="I190" s="28">
        <f t="shared" si="40"/>
        <v>283.32</v>
      </c>
      <c r="J190" s="29">
        <f t="shared" si="41"/>
        <v>3.294</v>
      </c>
    </row>
    <row r="191" spans="1:10" s="6" customFormat="1" ht="11.25" customHeight="1">
      <c r="A191" s="30" t="s">
        <v>293</v>
      </c>
      <c r="B191" s="24" t="s">
        <v>283</v>
      </c>
      <c r="C191" s="64">
        <v>216026</v>
      </c>
      <c r="D191" s="65">
        <v>0.15</v>
      </c>
      <c r="E191" s="65">
        <v>0.32</v>
      </c>
      <c r="F191" s="66">
        <v>30</v>
      </c>
      <c r="G191" s="67">
        <v>4.85</v>
      </c>
      <c r="H191" s="27">
        <f t="shared" si="39"/>
        <v>417.1</v>
      </c>
      <c r="I191" s="28">
        <f t="shared" si="40"/>
        <v>250.26</v>
      </c>
      <c r="J191" s="29">
        <f t="shared" si="41"/>
        <v>2.9099999999999997</v>
      </c>
    </row>
    <row r="192" spans="1:10" s="6" customFormat="1" ht="11.25" customHeight="1">
      <c r="A192" s="30" t="s">
        <v>293</v>
      </c>
      <c r="B192" s="24" t="s">
        <v>267</v>
      </c>
      <c r="C192" s="31" t="s">
        <v>297</v>
      </c>
      <c r="D192" s="32">
        <v>0.15</v>
      </c>
      <c r="E192" s="32">
        <v>0.32</v>
      </c>
      <c r="F192" s="33">
        <v>30</v>
      </c>
      <c r="G192" s="26">
        <v>5.5</v>
      </c>
      <c r="H192" s="27">
        <f t="shared" si="39"/>
        <v>473</v>
      </c>
      <c r="I192" s="28">
        <f t="shared" si="40"/>
        <v>283.8</v>
      </c>
      <c r="J192" s="29">
        <f t="shared" si="41"/>
        <v>3.3</v>
      </c>
    </row>
    <row r="193" spans="1:10" s="6" customFormat="1" ht="11.25" customHeight="1">
      <c r="A193" s="39" t="s">
        <v>293</v>
      </c>
      <c r="B193" s="40" t="s">
        <v>269</v>
      </c>
      <c r="C193" s="41" t="s">
        <v>298</v>
      </c>
      <c r="D193" s="42">
        <v>0.22</v>
      </c>
      <c r="E193" s="42">
        <v>0.6</v>
      </c>
      <c r="F193" s="43">
        <v>20</v>
      </c>
      <c r="G193" s="44">
        <v>10.21</v>
      </c>
      <c r="H193" s="27">
        <f t="shared" si="39"/>
        <v>878.1</v>
      </c>
      <c r="I193" s="28">
        <f t="shared" si="40"/>
        <v>526.86</v>
      </c>
      <c r="J193" s="29">
        <f t="shared" si="41"/>
        <v>6.126</v>
      </c>
    </row>
    <row r="194" spans="1:10" s="6" customFormat="1" ht="11.25" customHeight="1">
      <c r="A194" s="38" t="s">
        <v>299</v>
      </c>
      <c r="B194" s="38"/>
      <c r="C194" s="38"/>
      <c r="D194" s="38"/>
      <c r="E194" s="38"/>
      <c r="F194" s="38"/>
      <c r="G194" s="35"/>
      <c r="H194" s="27"/>
      <c r="I194" s="28"/>
      <c r="J194" s="29"/>
    </row>
    <row r="195" spans="1:10" s="6" customFormat="1" ht="11.25" customHeight="1">
      <c r="A195" s="30" t="s">
        <v>300</v>
      </c>
      <c r="B195" s="24" t="s">
        <v>279</v>
      </c>
      <c r="C195" s="31" t="s">
        <v>301</v>
      </c>
      <c r="D195" s="32">
        <v>0.06</v>
      </c>
      <c r="E195" s="32">
        <v>0.1</v>
      </c>
      <c r="F195" s="33">
        <v>100</v>
      </c>
      <c r="G195" s="26">
        <v>3.58</v>
      </c>
      <c r="H195" s="27">
        <f aca="true" t="shared" si="42" ref="H195:H203">ROUNDUP(G195*$I$2,1)</f>
        <v>307.90000000000003</v>
      </c>
      <c r="I195" s="28">
        <f aca="true" t="shared" si="43" ref="I195:I203">H195*(1-$J$2)</f>
        <v>184.74</v>
      </c>
      <c r="J195" s="29">
        <f aca="true" t="shared" si="44" ref="J195:J203">G195*(1-$J$2)</f>
        <v>2.148</v>
      </c>
    </row>
    <row r="196" spans="1:10" s="6" customFormat="1" ht="11.25" customHeight="1">
      <c r="A196" s="30" t="s">
        <v>300</v>
      </c>
      <c r="B196" s="24" t="s">
        <v>263</v>
      </c>
      <c r="C196" s="31" t="s">
        <v>302</v>
      </c>
      <c r="D196" s="32">
        <v>0.06</v>
      </c>
      <c r="E196" s="32">
        <v>0.1</v>
      </c>
      <c r="F196" s="33">
        <v>100</v>
      </c>
      <c r="G196" s="26">
        <v>2.42</v>
      </c>
      <c r="H196" s="27">
        <f t="shared" si="42"/>
        <v>208.2</v>
      </c>
      <c r="I196" s="28">
        <f t="shared" si="43"/>
        <v>124.91999999999999</v>
      </c>
      <c r="J196" s="29">
        <f t="shared" si="44"/>
        <v>1.452</v>
      </c>
    </row>
    <row r="197" spans="1:10" s="6" customFormat="1" ht="11.25" customHeight="1">
      <c r="A197" s="30" t="s">
        <v>300</v>
      </c>
      <c r="B197" s="24" t="s">
        <v>265</v>
      </c>
      <c r="C197" s="31" t="s">
        <v>303</v>
      </c>
      <c r="D197" s="32">
        <v>0.11</v>
      </c>
      <c r="E197" s="32">
        <v>0.16</v>
      </c>
      <c r="F197" s="33">
        <v>50</v>
      </c>
      <c r="G197" s="26">
        <v>3.81</v>
      </c>
      <c r="H197" s="27">
        <f t="shared" si="42"/>
        <v>327.70000000000005</v>
      </c>
      <c r="I197" s="28">
        <f t="shared" si="43"/>
        <v>196.62000000000003</v>
      </c>
      <c r="J197" s="29">
        <f t="shared" si="44"/>
        <v>2.286</v>
      </c>
    </row>
    <row r="198" spans="1:10" s="6" customFormat="1" ht="11.25" customHeight="1">
      <c r="A198" s="30" t="s">
        <v>300</v>
      </c>
      <c r="B198" s="24" t="s">
        <v>283</v>
      </c>
      <c r="C198" s="31" t="s">
        <v>304</v>
      </c>
      <c r="D198" s="32">
        <v>0.06</v>
      </c>
      <c r="E198" s="32">
        <v>0.16</v>
      </c>
      <c r="F198" s="33">
        <v>50</v>
      </c>
      <c r="G198" s="26">
        <v>3.15</v>
      </c>
      <c r="H198" s="27">
        <f t="shared" si="42"/>
        <v>270.9</v>
      </c>
      <c r="I198" s="28">
        <f t="shared" si="43"/>
        <v>162.54</v>
      </c>
      <c r="J198" s="29">
        <f t="shared" si="44"/>
        <v>1.89</v>
      </c>
    </row>
    <row r="199" spans="1:10" s="6" customFormat="1" ht="11.25" customHeight="1">
      <c r="A199" s="30" t="s">
        <v>300</v>
      </c>
      <c r="B199" s="24" t="s">
        <v>267</v>
      </c>
      <c r="C199" s="31" t="s">
        <v>305</v>
      </c>
      <c r="D199" s="32">
        <v>0.1</v>
      </c>
      <c r="E199" s="32">
        <v>0.16</v>
      </c>
      <c r="F199" s="33">
        <v>50</v>
      </c>
      <c r="G199" s="26">
        <v>3.89</v>
      </c>
      <c r="H199" s="27">
        <f t="shared" si="42"/>
        <v>334.6</v>
      </c>
      <c r="I199" s="28">
        <f t="shared" si="43"/>
        <v>200.76000000000002</v>
      </c>
      <c r="J199" s="29">
        <f t="shared" si="44"/>
        <v>2.334</v>
      </c>
    </row>
    <row r="200" spans="1:10" s="6" customFormat="1" ht="11.25" customHeight="1">
      <c r="A200" s="30" t="s">
        <v>300</v>
      </c>
      <c r="B200" s="24" t="s">
        <v>269</v>
      </c>
      <c r="C200" s="31" t="s">
        <v>306</v>
      </c>
      <c r="D200" s="32">
        <v>0.18</v>
      </c>
      <c r="E200" s="32">
        <v>0.27</v>
      </c>
      <c r="F200" s="33">
        <v>30</v>
      </c>
      <c r="G200" s="26">
        <v>6.4</v>
      </c>
      <c r="H200" s="27">
        <f t="shared" si="42"/>
        <v>550.4</v>
      </c>
      <c r="I200" s="28">
        <f t="shared" si="43"/>
        <v>330.23999999999995</v>
      </c>
      <c r="J200" s="29">
        <f t="shared" si="44"/>
        <v>3.84</v>
      </c>
    </row>
    <row r="201" spans="1:10" s="6" customFormat="1" ht="11.25" customHeight="1">
      <c r="A201" s="30" t="s">
        <v>300</v>
      </c>
      <c r="B201" s="24" t="s">
        <v>271</v>
      </c>
      <c r="C201" s="31" t="s">
        <v>307</v>
      </c>
      <c r="D201" s="32">
        <v>0.31</v>
      </c>
      <c r="E201" s="32">
        <v>0.46</v>
      </c>
      <c r="F201" s="33">
        <v>30</v>
      </c>
      <c r="G201" s="26">
        <v>18.75</v>
      </c>
      <c r="H201" s="27">
        <f t="shared" si="42"/>
        <v>1612.5</v>
      </c>
      <c r="I201" s="28">
        <f t="shared" si="43"/>
        <v>967.5</v>
      </c>
      <c r="J201" s="29">
        <f t="shared" si="44"/>
        <v>11.25</v>
      </c>
    </row>
    <row r="202" spans="1:10" s="6" customFormat="1" ht="11.25" customHeight="1">
      <c r="A202" s="30" t="s">
        <v>300</v>
      </c>
      <c r="B202" s="24" t="s">
        <v>273</v>
      </c>
      <c r="C202" s="31" t="s">
        <v>308</v>
      </c>
      <c r="D202" s="32">
        <v>0.37</v>
      </c>
      <c r="E202" s="32">
        <v>0.69</v>
      </c>
      <c r="F202" s="33">
        <v>20</v>
      </c>
      <c r="G202" s="26">
        <v>26.5</v>
      </c>
      <c r="H202" s="27">
        <f t="shared" si="42"/>
        <v>2279</v>
      </c>
      <c r="I202" s="28">
        <f t="shared" si="43"/>
        <v>1367.3999999999999</v>
      </c>
      <c r="J202" s="29">
        <f t="shared" si="44"/>
        <v>15.899999999999999</v>
      </c>
    </row>
    <row r="203" spans="1:10" s="6" customFormat="1" ht="11.25" customHeight="1">
      <c r="A203" s="30" t="s">
        <v>300</v>
      </c>
      <c r="B203" s="24" t="s">
        <v>275</v>
      </c>
      <c r="C203" s="31" t="s">
        <v>309</v>
      </c>
      <c r="D203" s="32">
        <v>0.66</v>
      </c>
      <c r="E203" s="32">
        <v>1.37</v>
      </c>
      <c r="F203" s="33">
        <v>5</v>
      </c>
      <c r="G203" s="26">
        <v>39.71</v>
      </c>
      <c r="H203" s="27">
        <f t="shared" si="42"/>
        <v>3415.1</v>
      </c>
      <c r="I203" s="28">
        <f t="shared" si="43"/>
        <v>2049.06</v>
      </c>
      <c r="J203" s="29">
        <f t="shared" si="44"/>
        <v>23.826</v>
      </c>
    </row>
    <row r="204" spans="1:10" s="6" customFormat="1" ht="11.25" customHeight="1">
      <c r="A204" s="38" t="s">
        <v>310</v>
      </c>
      <c r="B204" s="38"/>
      <c r="C204" s="38"/>
      <c r="D204" s="38"/>
      <c r="E204" s="38"/>
      <c r="F204" s="38"/>
      <c r="G204" s="35"/>
      <c r="H204" s="27"/>
      <c r="I204" s="28"/>
      <c r="J204" s="29"/>
    </row>
    <row r="205" spans="1:10" s="6" customFormat="1" ht="11.25" customHeight="1">
      <c r="A205" s="30" t="s">
        <v>310</v>
      </c>
      <c r="B205" s="24" t="s">
        <v>279</v>
      </c>
      <c r="C205" s="31" t="s">
        <v>311</v>
      </c>
      <c r="D205" s="38"/>
      <c r="E205" s="38"/>
      <c r="F205" s="38"/>
      <c r="G205" s="35">
        <v>3.74</v>
      </c>
      <c r="H205" s="27">
        <f aca="true" t="shared" si="45" ref="H205:H210">ROUNDUP(G205*$I$2,1)</f>
        <v>321.70000000000005</v>
      </c>
      <c r="I205" s="28">
        <f aca="true" t="shared" si="46" ref="I205:I210">H205*(1-$J$2)</f>
        <v>193.02</v>
      </c>
      <c r="J205" s="29">
        <f aca="true" t="shared" si="47" ref="J205:J210">G205*(1-$J$2)</f>
        <v>2.244</v>
      </c>
    </row>
    <row r="206" spans="1:10" s="6" customFormat="1" ht="11.25" customHeight="1">
      <c r="A206" s="30" t="s">
        <v>310</v>
      </c>
      <c r="B206" s="24" t="s">
        <v>263</v>
      </c>
      <c r="C206" s="31" t="s">
        <v>312</v>
      </c>
      <c r="D206" s="32">
        <v>0.06</v>
      </c>
      <c r="E206" s="32">
        <v>0.16</v>
      </c>
      <c r="F206" s="33">
        <v>50</v>
      </c>
      <c r="G206" s="26">
        <v>3.68</v>
      </c>
      <c r="H206" s="27">
        <f t="shared" si="45"/>
        <v>316.5</v>
      </c>
      <c r="I206" s="28">
        <f t="shared" si="46"/>
        <v>189.9</v>
      </c>
      <c r="J206" s="29">
        <f t="shared" si="47"/>
        <v>2.208</v>
      </c>
    </row>
    <row r="207" spans="1:10" s="6" customFormat="1" ht="11.25" customHeight="1">
      <c r="A207" s="30" t="s">
        <v>310</v>
      </c>
      <c r="B207" s="24" t="s">
        <v>265</v>
      </c>
      <c r="C207" s="31" t="s">
        <v>313</v>
      </c>
      <c r="D207" s="32">
        <v>0.13</v>
      </c>
      <c r="E207" s="32">
        <v>0.32</v>
      </c>
      <c r="F207" s="33">
        <v>30</v>
      </c>
      <c r="G207" s="26">
        <v>4.99</v>
      </c>
      <c r="H207" s="27">
        <f t="shared" si="45"/>
        <v>429.20000000000005</v>
      </c>
      <c r="I207" s="28">
        <f t="shared" si="46"/>
        <v>257.52000000000004</v>
      </c>
      <c r="J207" s="29">
        <f t="shared" si="47"/>
        <v>2.994</v>
      </c>
    </row>
    <row r="208" spans="1:10" s="6" customFormat="1" ht="11.25" customHeight="1">
      <c r="A208" s="30" t="s">
        <v>310</v>
      </c>
      <c r="B208" s="24" t="s">
        <v>283</v>
      </c>
      <c r="C208" s="31" t="s">
        <v>314</v>
      </c>
      <c r="D208" s="32">
        <v>0.1</v>
      </c>
      <c r="E208" s="32">
        <v>0.25</v>
      </c>
      <c r="F208" s="33">
        <v>30</v>
      </c>
      <c r="G208" s="26">
        <v>4.27</v>
      </c>
      <c r="H208" s="27">
        <f t="shared" si="45"/>
        <v>367.3</v>
      </c>
      <c r="I208" s="28">
        <f t="shared" si="46"/>
        <v>220.38</v>
      </c>
      <c r="J208" s="29">
        <f t="shared" si="47"/>
        <v>2.562</v>
      </c>
    </row>
    <row r="209" spans="1:10" s="6" customFormat="1" ht="11.25" customHeight="1">
      <c r="A209" s="30" t="s">
        <v>310</v>
      </c>
      <c r="B209" s="24" t="s">
        <v>267</v>
      </c>
      <c r="C209" s="31" t="s">
        <v>315</v>
      </c>
      <c r="D209" s="32">
        <v>0.13</v>
      </c>
      <c r="E209" s="32">
        <v>0.32</v>
      </c>
      <c r="F209" s="33">
        <v>30</v>
      </c>
      <c r="G209" s="26">
        <v>5.09</v>
      </c>
      <c r="H209" s="27">
        <f t="shared" si="45"/>
        <v>437.8</v>
      </c>
      <c r="I209" s="28">
        <f t="shared" si="46"/>
        <v>262.68</v>
      </c>
      <c r="J209" s="29">
        <f t="shared" si="47"/>
        <v>3.054</v>
      </c>
    </row>
    <row r="210" spans="1:10" s="6" customFormat="1" ht="11.25" customHeight="1">
      <c r="A210" s="39" t="s">
        <v>310</v>
      </c>
      <c r="B210" s="40" t="s">
        <v>269</v>
      </c>
      <c r="C210" s="41" t="s">
        <v>316</v>
      </c>
      <c r="D210" s="42">
        <v>0.2</v>
      </c>
      <c r="E210" s="42">
        <v>0.6</v>
      </c>
      <c r="F210" s="43">
        <v>20</v>
      </c>
      <c r="G210" s="44">
        <v>8.62</v>
      </c>
      <c r="H210" s="27">
        <f t="shared" si="45"/>
        <v>741.4</v>
      </c>
      <c r="I210" s="28">
        <f t="shared" si="46"/>
        <v>444.84</v>
      </c>
      <c r="J210" s="29">
        <f t="shared" si="47"/>
        <v>5.172</v>
      </c>
    </row>
    <row r="211" spans="1:10" s="6" customFormat="1" ht="11.25" customHeight="1">
      <c r="A211" s="38" t="s">
        <v>317</v>
      </c>
      <c r="B211" s="38"/>
      <c r="C211" s="38"/>
      <c r="D211" s="38"/>
      <c r="E211" s="38"/>
      <c r="F211" s="38"/>
      <c r="G211" s="35"/>
      <c r="H211" s="27"/>
      <c r="I211" s="28"/>
      <c r="J211" s="29"/>
    </row>
    <row r="212" spans="1:10" s="6" customFormat="1" ht="11.25" customHeight="1">
      <c r="A212" s="30" t="s">
        <v>317</v>
      </c>
      <c r="B212" s="24" t="s">
        <v>279</v>
      </c>
      <c r="C212" s="31" t="s">
        <v>318</v>
      </c>
      <c r="D212" s="32">
        <v>0.07</v>
      </c>
      <c r="E212" s="32">
        <v>0.21</v>
      </c>
      <c r="F212" s="33">
        <v>50</v>
      </c>
      <c r="G212" s="26">
        <v>3.18</v>
      </c>
      <c r="H212" s="27">
        <f>ROUNDUP(G212*$I$2,1)</f>
        <v>273.5</v>
      </c>
      <c r="I212" s="28">
        <f>H212*(1-$J$2)</f>
        <v>164.1</v>
      </c>
      <c r="J212" s="29">
        <f>G212*(1-$J$2)</f>
        <v>1.908</v>
      </c>
    </row>
    <row r="213" spans="1:10" s="6" customFormat="1" ht="11.25" customHeight="1">
      <c r="A213" s="30" t="s">
        <v>317</v>
      </c>
      <c r="B213" s="24" t="s">
        <v>263</v>
      </c>
      <c r="C213" s="31" t="s">
        <v>319</v>
      </c>
      <c r="D213" s="32">
        <v>0.07</v>
      </c>
      <c r="E213" s="32">
        <v>0.21</v>
      </c>
      <c r="F213" s="33">
        <v>50</v>
      </c>
      <c r="G213" s="26">
        <v>3.18</v>
      </c>
      <c r="H213" s="27">
        <f>ROUNDUP(G213*$I$2,1)</f>
        <v>273.5</v>
      </c>
      <c r="I213" s="28">
        <f>H213*(1-$J$2)</f>
        <v>164.1</v>
      </c>
      <c r="J213" s="29">
        <f>G213*(1-$J$2)</f>
        <v>1.908</v>
      </c>
    </row>
    <row r="214" spans="1:10" s="6" customFormat="1" ht="11.25" customHeight="1">
      <c r="A214" s="30" t="s">
        <v>317</v>
      </c>
      <c r="B214" s="24" t="s">
        <v>283</v>
      </c>
      <c r="C214" s="31" t="s">
        <v>320</v>
      </c>
      <c r="D214" s="32">
        <v>0.07</v>
      </c>
      <c r="E214" s="32">
        <v>0.21</v>
      </c>
      <c r="F214" s="33">
        <v>10</v>
      </c>
      <c r="G214" s="26">
        <v>5.28</v>
      </c>
      <c r="H214" s="27">
        <f>ROUNDUP(G214*$I$2,1)</f>
        <v>454.1</v>
      </c>
      <c r="I214" s="28">
        <f>H214*(1-$J$2)</f>
        <v>272.46</v>
      </c>
      <c r="J214" s="29">
        <f>G214*(1-$J$2)</f>
        <v>3.168</v>
      </c>
    </row>
    <row r="215" spans="1:10" s="6" customFormat="1" ht="11.25" customHeight="1">
      <c r="A215" s="39" t="s">
        <v>317</v>
      </c>
      <c r="B215" s="40" t="s">
        <v>267</v>
      </c>
      <c r="C215" s="41" t="s">
        <v>321</v>
      </c>
      <c r="D215" s="42">
        <v>0.13</v>
      </c>
      <c r="E215" s="42">
        <v>0.36</v>
      </c>
      <c r="F215" s="43">
        <v>30</v>
      </c>
      <c r="G215" s="44">
        <v>4.56</v>
      </c>
      <c r="H215" s="27">
        <f>ROUNDUP(G215*$I$2,1)</f>
        <v>392.20000000000005</v>
      </c>
      <c r="I215" s="28">
        <f>H215*(1-$J$2)</f>
        <v>235.32000000000002</v>
      </c>
      <c r="J215" s="29">
        <f>G215*(1-$J$2)</f>
        <v>2.7359999999999998</v>
      </c>
    </row>
    <row r="216" spans="1:10" s="6" customFormat="1" ht="11.25" customHeight="1">
      <c r="A216" s="38" t="s">
        <v>322</v>
      </c>
      <c r="B216" s="38"/>
      <c r="C216" s="38"/>
      <c r="D216" s="38"/>
      <c r="E216" s="38"/>
      <c r="F216" s="38"/>
      <c r="G216" s="35"/>
      <c r="H216" s="27"/>
      <c r="I216" s="28"/>
      <c r="J216" s="29"/>
    </row>
    <row r="217" spans="1:10" s="6" customFormat="1" ht="11.25" customHeight="1">
      <c r="A217" s="39" t="s">
        <v>322</v>
      </c>
      <c r="B217" s="40" t="s">
        <v>263</v>
      </c>
      <c r="C217" s="41" t="s">
        <v>323</v>
      </c>
      <c r="D217" s="68">
        <v>0.08</v>
      </c>
      <c r="E217" s="68">
        <v>0.21</v>
      </c>
      <c r="F217" s="69">
        <v>50</v>
      </c>
      <c r="G217" s="70">
        <v>4.24</v>
      </c>
      <c r="H217" s="27">
        <f>ROUNDUP(G217*$I$2,1)</f>
        <v>364.70000000000005</v>
      </c>
      <c r="I217" s="28">
        <f>H217*(1-$J$2)</f>
        <v>218.82000000000002</v>
      </c>
      <c r="J217" s="29">
        <f>G217*(1-$J$2)</f>
        <v>2.544</v>
      </c>
    </row>
    <row r="218" spans="1:10" s="6" customFormat="1" ht="11.25" customHeight="1">
      <c r="A218" s="39" t="s">
        <v>322</v>
      </c>
      <c r="B218" s="69" t="s">
        <v>324</v>
      </c>
      <c r="C218" s="69">
        <v>220026</v>
      </c>
      <c r="D218" s="71"/>
      <c r="E218" s="69">
        <v>0.21</v>
      </c>
      <c r="F218" s="69">
        <v>50</v>
      </c>
      <c r="G218" s="70">
        <v>7.02</v>
      </c>
      <c r="H218" s="27">
        <f>ROUNDUP(G218*$I$2,1)</f>
        <v>603.8000000000001</v>
      </c>
      <c r="I218" s="28">
        <f>H218*(1-$J$2)</f>
        <v>362.28000000000003</v>
      </c>
      <c r="J218" s="29">
        <f>G218*(1-$J$2)</f>
        <v>4.212</v>
      </c>
    </row>
    <row r="219" spans="1:10" s="6" customFormat="1" ht="11.25" customHeight="1">
      <c r="A219" s="38" t="s">
        <v>325</v>
      </c>
      <c r="B219" s="38"/>
      <c r="C219" s="38"/>
      <c r="D219" s="38"/>
      <c r="E219" s="38"/>
      <c r="F219" s="38"/>
      <c r="G219" s="35"/>
      <c r="H219" s="27"/>
      <c r="I219" s="28"/>
      <c r="J219" s="29"/>
    </row>
    <row r="220" spans="1:10" s="6" customFormat="1" ht="11.25" customHeight="1">
      <c r="A220" s="39" t="s">
        <v>325</v>
      </c>
      <c r="B220" s="40" t="s">
        <v>326</v>
      </c>
      <c r="C220" s="41" t="s">
        <v>327</v>
      </c>
      <c r="D220" s="42">
        <v>0.2</v>
      </c>
      <c r="E220" s="42">
        <v>1.37</v>
      </c>
      <c r="F220" s="43">
        <v>10</v>
      </c>
      <c r="G220" s="44">
        <v>10.9</v>
      </c>
      <c r="H220" s="27">
        <f>ROUNDUP(G220*$I$2,1)</f>
        <v>937.4</v>
      </c>
      <c r="I220" s="28">
        <f>H220*(1-$J$2)</f>
        <v>562.4399999999999</v>
      </c>
      <c r="J220" s="29">
        <f>G220*(1-$J$2)</f>
        <v>6.54</v>
      </c>
    </row>
    <row r="221" spans="1:10" s="6" customFormat="1" ht="11.25" customHeight="1">
      <c r="A221" s="39" t="s">
        <v>325</v>
      </c>
      <c r="B221" s="40" t="s">
        <v>328</v>
      </c>
      <c r="C221" s="41" t="s">
        <v>329</v>
      </c>
      <c r="D221" s="42">
        <v>0.27</v>
      </c>
      <c r="E221" s="42">
        <v>1.45</v>
      </c>
      <c r="F221" s="43">
        <v>10</v>
      </c>
      <c r="G221" s="44">
        <v>22.67</v>
      </c>
      <c r="H221" s="27">
        <f>ROUNDUP(G221*$I$2,1)</f>
        <v>1949.6999999999998</v>
      </c>
      <c r="I221" s="28">
        <f>H221*(1-$J$2)</f>
        <v>1169.82</v>
      </c>
      <c r="J221" s="29">
        <f>G221*(1-$J$2)</f>
        <v>13.602</v>
      </c>
    </row>
    <row r="222" spans="1:10" s="6" customFormat="1" ht="11.25" customHeight="1">
      <c r="A222" s="39"/>
      <c r="B222" s="40"/>
      <c r="C222" s="41"/>
      <c r="D222" s="42"/>
      <c r="E222" s="42"/>
      <c r="F222" s="43"/>
      <c r="G222" s="44"/>
      <c r="H222" s="27"/>
      <c r="I222" s="28"/>
      <c r="J222" s="29"/>
    </row>
    <row r="223" spans="1:10" s="6" customFormat="1" ht="11.25" customHeight="1">
      <c r="A223" s="39" t="s">
        <v>330</v>
      </c>
      <c r="B223" s="40" t="s">
        <v>263</v>
      </c>
      <c r="C223" s="41" t="s">
        <v>331</v>
      </c>
      <c r="D223" s="42">
        <v>0.12</v>
      </c>
      <c r="E223" s="42">
        <v>0.3</v>
      </c>
      <c r="F223" s="43">
        <v>50</v>
      </c>
      <c r="G223" s="44">
        <v>6.54</v>
      </c>
      <c r="H223" s="27">
        <f>ROUNDUP(G223*$I$2,1)</f>
        <v>562.5</v>
      </c>
      <c r="I223" s="28">
        <f>H223*(1-$J$2)</f>
        <v>337.5</v>
      </c>
      <c r="J223" s="29">
        <f>G223*(1-$J$2)</f>
        <v>3.924</v>
      </c>
    </row>
    <row r="224" spans="1:10" s="6" customFormat="1" ht="11.25" customHeight="1">
      <c r="A224" s="39"/>
      <c r="B224" s="40"/>
      <c r="C224" s="41"/>
      <c r="D224" s="42"/>
      <c r="E224" s="42"/>
      <c r="F224" s="43"/>
      <c r="G224" s="44"/>
      <c r="H224" s="27"/>
      <c r="I224" s="28"/>
      <c r="J224" s="29"/>
    </row>
    <row r="225" spans="1:10" s="6" customFormat="1" ht="11.25" customHeight="1">
      <c r="A225" s="30" t="s">
        <v>332</v>
      </c>
      <c r="B225" s="24" t="s">
        <v>263</v>
      </c>
      <c r="C225" s="31" t="s">
        <v>333</v>
      </c>
      <c r="D225" s="32">
        <v>0.07</v>
      </c>
      <c r="E225" s="32">
        <v>0.19</v>
      </c>
      <c r="F225" s="33">
        <v>50</v>
      </c>
      <c r="G225" s="26">
        <v>3.38</v>
      </c>
      <c r="H225" s="27">
        <f>ROUNDUP(G225*$I$2,1)</f>
        <v>290.70000000000005</v>
      </c>
      <c r="I225" s="28">
        <f>H225*(1-$J$2)</f>
        <v>174.42000000000002</v>
      </c>
      <c r="J225" s="29">
        <f>G225*(1-$J$2)</f>
        <v>2.028</v>
      </c>
    </row>
    <row r="226" spans="1:10" s="6" customFormat="1" ht="11.25" customHeight="1">
      <c r="A226" s="30" t="s">
        <v>332</v>
      </c>
      <c r="B226" s="24" t="s">
        <v>283</v>
      </c>
      <c r="C226" s="31" t="s">
        <v>334</v>
      </c>
      <c r="D226" s="32">
        <v>0.08</v>
      </c>
      <c r="E226" s="32">
        <v>0.24</v>
      </c>
      <c r="F226" s="33">
        <v>50</v>
      </c>
      <c r="G226" s="26">
        <v>3.6</v>
      </c>
      <c r="H226" s="27">
        <f>ROUNDUP(G226*$I$2,1)</f>
        <v>309.6</v>
      </c>
      <c r="I226" s="28">
        <f>H226*(1-$J$2)</f>
        <v>185.76000000000002</v>
      </c>
      <c r="J226" s="29">
        <f>G226*(1-$J$2)</f>
        <v>2.16</v>
      </c>
    </row>
    <row r="227" spans="1:10" s="6" customFormat="1" ht="11.25" customHeight="1">
      <c r="A227" s="30" t="s">
        <v>332</v>
      </c>
      <c r="B227" s="24" t="s">
        <v>267</v>
      </c>
      <c r="C227" s="31" t="s">
        <v>335</v>
      </c>
      <c r="D227" s="32">
        <v>0.13</v>
      </c>
      <c r="E227" s="32">
        <v>0.32</v>
      </c>
      <c r="F227" s="33">
        <v>30</v>
      </c>
      <c r="G227" s="26">
        <v>5.41</v>
      </c>
      <c r="H227" s="27">
        <f>ROUNDUP(G227*$I$2,1)</f>
        <v>465.3</v>
      </c>
      <c r="I227" s="28">
        <f>H227*(1-$J$2)</f>
        <v>279.18</v>
      </c>
      <c r="J227" s="29">
        <f>G227*(1-$J$2)</f>
        <v>3.246</v>
      </c>
    </row>
    <row r="228" spans="1:10" s="6" customFormat="1" ht="11.25" customHeight="1">
      <c r="A228" s="30" t="s">
        <v>332</v>
      </c>
      <c r="B228" s="40" t="s">
        <v>336</v>
      </c>
      <c r="C228" s="31" t="s">
        <v>337</v>
      </c>
      <c r="D228" s="32"/>
      <c r="E228" s="32"/>
      <c r="F228" s="33"/>
      <c r="G228" s="26">
        <v>8.69</v>
      </c>
      <c r="H228" s="27"/>
      <c r="I228" s="28">
        <f>H228*(1-$J$2)</f>
        <v>0</v>
      </c>
      <c r="J228" s="29">
        <f>G228*(1-$J$2)</f>
        <v>5.2139999999999995</v>
      </c>
    </row>
    <row r="229" spans="1:10" s="6" customFormat="1" ht="11.25" customHeight="1">
      <c r="A229" s="39" t="s">
        <v>332</v>
      </c>
      <c r="B229" s="40" t="s">
        <v>269</v>
      </c>
      <c r="C229" s="41" t="s">
        <v>338</v>
      </c>
      <c r="D229" s="42">
        <v>0.22</v>
      </c>
      <c r="E229" s="42">
        <v>0.6</v>
      </c>
      <c r="F229" s="43">
        <v>20</v>
      </c>
      <c r="G229" s="44">
        <v>8.98</v>
      </c>
      <c r="H229" s="27">
        <f>ROUNDUP(G229*$I$2,1)</f>
        <v>772.3000000000001</v>
      </c>
      <c r="I229" s="28">
        <f>H229*(1-$J$2)</f>
        <v>463.38</v>
      </c>
      <c r="J229" s="29">
        <f>G229*(1-$J$2)</f>
        <v>5.388</v>
      </c>
    </row>
    <row r="230" spans="1:10" s="6" customFormat="1" ht="11.25" customHeight="1">
      <c r="A230" s="38" t="s">
        <v>339</v>
      </c>
      <c r="B230" s="38"/>
      <c r="C230" s="38"/>
      <c r="D230" s="38"/>
      <c r="E230" s="38"/>
      <c r="F230" s="38"/>
      <c r="G230" s="35"/>
      <c r="H230" s="27"/>
      <c r="I230" s="28"/>
      <c r="J230" s="29"/>
    </row>
    <row r="231" spans="1:10" s="6" customFormat="1" ht="11.25" customHeight="1">
      <c r="A231" s="30" t="s">
        <v>339</v>
      </c>
      <c r="B231" s="24" t="s">
        <v>263</v>
      </c>
      <c r="C231" s="31" t="s">
        <v>340</v>
      </c>
      <c r="D231" s="32">
        <v>0.09</v>
      </c>
      <c r="E231" s="32">
        <v>0.19</v>
      </c>
      <c r="F231" s="33">
        <v>50</v>
      </c>
      <c r="G231" s="26">
        <v>4.19</v>
      </c>
      <c r="H231" s="27">
        <f>ROUNDUP(G231*$I$2,1)</f>
        <v>360.40000000000003</v>
      </c>
      <c r="I231" s="28">
        <f>H231*(1-$J$2)</f>
        <v>216.24</v>
      </c>
      <c r="J231" s="29">
        <f>G231*(1-$J$2)</f>
        <v>2.5140000000000002</v>
      </c>
    </row>
    <row r="232" spans="1:10" s="6" customFormat="1" ht="11.25" customHeight="1">
      <c r="A232" s="30" t="s">
        <v>339</v>
      </c>
      <c r="B232" s="24" t="s">
        <v>283</v>
      </c>
      <c r="C232" s="31" t="s">
        <v>341</v>
      </c>
      <c r="D232" s="32"/>
      <c r="E232" s="32"/>
      <c r="F232" s="33"/>
      <c r="G232" s="26">
        <v>4.35</v>
      </c>
      <c r="H232" s="27">
        <f>ROUNDUP(G232*$I$2,1)</f>
        <v>374.1</v>
      </c>
      <c r="I232" s="28">
        <f>H232*(1-$J$2)</f>
        <v>224.46</v>
      </c>
      <c r="J232" s="29">
        <f>G232*(1-$J$2)</f>
        <v>2.61</v>
      </c>
    </row>
    <row r="233" spans="1:10" s="6" customFormat="1" ht="11.25" customHeight="1">
      <c r="A233" s="30" t="s">
        <v>339</v>
      </c>
      <c r="B233" s="24" t="s">
        <v>267</v>
      </c>
      <c r="C233" s="31" t="s">
        <v>342</v>
      </c>
      <c r="D233" s="32"/>
      <c r="E233" s="32"/>
      <c r="F233" s="33"/>
      <c r="G233" s="26">
        <v>6.66</v>
      </c>
      <c r="H233" s="27">
        <f>ROUNDUP(G233*$I$2,1)</f>
        <v>572.8000000000001</v>
      </c>
      <c r="I233" s="28">
        <f>H233*(1-$J$2)</f>
        <v>343.68</v>
      </c>
      <c r="J233" s="29">
        <f>G233*(1-$J$2)</f>
        <v>3.996</v>
      </c>
    </row>
    <row r="234" spans="1:10" s="6" customFormat="1" ht="11.25" customHeight="1">
      <c r="A234" s="38" t="s">
        <v>343</v>
      </c>
      <c r="B234" s="38"/>
      <c r="C234" s="38"/>
      <c r="D234" s="38"/>
      <c r="E234" s="38"/>
      <c r="F234" s="38"/>
      <c r="G234" s="35"/>
      <c r="H234" s="27"/>
      <c r="I234" s="28"/>
      <c r="J234" s="29"/>
    </row>
    <row r="235" spans="1:10" s="6" customFormat="1" ht="22.5" customHeight="1">
      <c r="A235" s="30" t="s">
        <v>343</v>
      </c>
      <c r="B235" s="24" t="s">
        <v>279</v>
      </c>
      <c r="C235" s="31" t="s">
        <v>344</v>
      </c>
      <c r="D235" s="32">
        <v>0.05</v>
      </c>
      <c r="E235" s="32">
        <v>0.05</v>
      </c>
      <c r="F235" s="33">
        <v>50</v>
      </c>
      <c r="G235" s="26">
        <v>6.22</v>
      </c>
      <c r="H235" s="27">
        <f aca="true" t="shared" si="48" ref="H235:H242">ROUNDUP(G235*$I$2,1)</f>
        <v>535</v>
      </c>
      <c r="I235" s="28">
        <f aca="true" t="shared" si="49" ref="I235:I242">H235*(1-$J$2)</f>
        <v>321</v>
      </c>
      <c r="J235" s="29">
        <f aca="true" t="shared" si="50" ref="J235:J242">G235*(1-$J$2)</f>
        <v>3.7319999999999998</v>
      </c>
    </row>
    <row r="236" spans="1:10" s="6" customFormat="1" ht="22.5" customHeight="1">
      <c r="A236" s="30" t="s">
        <v>343</v>
      </c>
      <c r="B236" s="24" t="s">
        <v>345</v>
      </c>
      <c r="C236" s="31" t="s">
        <v>346</v>
      </c>
      <c r="D236" s="32">
        <v>0.08</v>
      </c>
      <c r="E236" s="32">
        <v>0.06</v>
      </c>
      <c r="F236" s="33">
        <v>50</v>
      </c>
      <c r="G236" s="26">
        <v>7.3</v>
      </c>
      <c r="H236" s="27">
        <f t="shared" si="48"/>
        <v>627.8</v>
      </c>
      <c r="I236" s="28">
        <f t="shared" si="49"/>
        <v>376.67999999999995</v>
      </c>
      <c r="J236" s="29">
        <f t="shared" si="50"/>
        <v>4.38</v>
      </c>
    </row>
    <row r="237" spans="1:10" s="6" customFormat="1" ht="22.5" customHeight="1">
      <c r="A237" s="30" t="s">
        <v>343</v>
      </c>
      <c r="B237" s="24" t="s">
        <v>263</v>
      </c>
      <c r="C237" s="31" t="s">
        <v>347</v>
      </c>
      <c r="D237" s="32">
        <v>0.05</v>
      </c>
      <c r="E237" s="32">
        <v>0.05</v>
      </c>
      <c r="F237" s="33">
        <v>50</v>
      </c>
      <c r="G237" s="26">
        <v>5.66</v>
      </c>
      <c r="H237" s="27">
        <f t="shared" si="48"/>
        <v>486.8</v>
      </c>
      <c r="I237" s="28">
        <f t="shared" si="49"/>
        <v>292.08</v>
      </c>
      <c r="J237" s="29">
        <f t="shared" si="50"/>
        <v>3.396</v>
      </c>
    </row>
    <row r="238" spans="1:10" s="6" customFormat="1" ht="22.5" customHeight="1">
      <c r="A238" s="30" t="s">
        <v>343</v>
      </c>
      <c r="B238" s="24" t="s">
        <v>265</v>
      </c>
      <c r="C238" s="31" t="s">
        <v>348</v>
      </c>
      <c r="D238" s="32">
        <v>0.08</v>
      </c>
      <c r="E238" s="32">
        <v>0.06</v>
      </c>
      <c r="F238" s="33">
        <v>50</v>
      </c>
      <c r="G238" s="26">
        <v>6.56</v>
      </c>
      <c r="H238" s="27">
        <f t="shared" si="48"/>
        <v>564.2</v>
      </c>
      <c r="I238" s="28">
        <f t="shared" si="49"/>
        <v>338.52000000000004</v>
      </c>
      <c r="J238" s="29">
        <f t="shared" si="50"/>
        <v>3.9359999999999995</v>
      </c>
    </row>
    <row r="239" spans="1:10" s="6" customFormat="1" ht="22.5" customHeight="1">
      <c r="A239" s="30" t="s">
        <v>343</v>
      </c>
      <c r="B239" s="24" t="s">
        <v>349</v>
      </c>
      <c r="C239" s="31" t="s">
        <v>350</v>
      </c>
      <c r="D239" s="32">
        <v>0.24</v>
      </c>
      <c r="E239" s="32">
        <v>0.1</v>
      </c>
      <c r="F239" s="33">
        <v>50</v>
      </c>
      <c r="G239" s="26">
        <v>12.13</v>
      </c>
      <c r="H239" s="27">
        <f t="shared" si="48"/>
        <v>1043.1999999999998</v>
      </c>
      <c r="I239" s="28">
        <f t="shared" si="49"/>
        <v>625.9199999999998</v>
      </c>
      <c r="J239" s="29">
        <f t="shared" si="50"/>
        <v>7.2780000000000005</v>
      </c>
    </row>
    <row r="240" spans="1:10" s="6" customFormat="1" ht="22.5" customHeight="1">
      <c r="A240" s="30" t="s">
        <v>343</v>
      </c>
      <c r="B240" s="24" t="s">
        <v>351</v>
      </c>
      <c r="C240" s="31" t="s">
        <v>352</v>
      </c>
      <c r="D240" s="32"/>
      <c r="E240" s="32"/>
      <c r="F240" s="33"/>
      <c r="G240" s="26">
        <v>11.54</v>
      </c>
      <c r="H240" s="27">
        <f t="shared" si="48"/>
        <v>992.5</v>
      </c>
      <c r="I240" s="28">
        <f t="shared" si="49"/>
        <v>595.5</v>
      </c>
      <c r="J240" s="29">
        <f t="shared" si="50"/>
        <v>6.9239999999999995</v>
      </c>
    </row>
    <row r="241" spans="1:10" s="6" customFormat="1" ht="22.5" customHeight="1">
      <c r="A241" s="30" t="s">
        <v>343</v>
      </c>
      <c r="B241" s="24" t="s">
        <v>353</v>
      </c>
      <c r="C241" s="31" t="s">
        <v>354</v>
      </c>
      <c r="D241" s="32">
        <v>0.26</v>
      </c>
      <c r="E241" s="32">
        <v>0.1</v>
      </c>
      <c r="F241" s="33">
        <v>50</v>
      </c>
      <c r="G241" s="26">
        <v>13.54</v>
      </c>
      <c r="H241" s="27">
        <f t="shared" si="48"/>
        <v>1164.5</v>
      </c>
      <c r="I241" s="28">
        <f t="shared" si="49"/>
        <v>698.6999999999999</v>
      </c>
      <c r="J241" s="29">
        <f t="shared" si="50"/>
        <v>8.123999999999999</v>
      </c>
    </row>
    <row r="242" spans="1:10" s="6" customFormat="1" ht="22.5" customHeight="1">
      <c r="A242" s="72" t="s">
        <v>343</v>
      </c>
      <c r="B242" s="24" t="s">
        <v>355</v>
      </c>
      <c r="C242" s="31" t="s">
        <v>356</v>
      </c>
      <c r="D242" s="32">
        <v>0.35</v>
      </c>
      <c r="E242" s="32">
        <v>0.2</v>
      </c>
      <c r="F242" s="33">
        <v>50</v>
      </c>
      <c r="G242" s="26">
        <v>22.4</v>
      </c>
      <c r="H242" s="27">
        <f t="shared" si="48"/>
        <v>1926.4</v>
      </c>
      <c r="I242" s="28">
        <f t="shared" si="49"/>
        <v>1155.84</v>
      </c>
      <c r="J242" s="29">
        <f t="shared" si="50"/>
        <v>13.44</v>
      </c>
    </row>
    <row r="243" spans="1:10" s="6" customFormat="1" ht="11.25" customHeight="1">
      <c r="A243" s="38" t="s">
        <v>357</v>
      </c>
      <c r="B243" s="38"/>
      <c r="C243" s="38"/>
      <c r="D243" s="38"/>
      <c r="E243" s="38"/>
      <c r="F243" s="38"/>
      <c r="G243" s="35"/>
      <c r="H243" s="27"/>
      <c r="I243" s="28"/>
      <c r="J243" s="29"/>
    </row>
    <row r="244" spans="1:10" s="6" customFormat="1" ht="11.25" customHeight="1">
      <c r="A244" s="30" t="s">
        <v>357</v>
      </c>
      <c r="B244" s="24">
        <v>20</v>
      </c>
      <c r="C244" s="31" t="s">
        <v>358</v>
      </c>
      <c r="D244" s="32">
        <v>0.08</v>
      </c>
      <c r="E244" s="32">
        <v>0.15</v>
      </c>
      <c r="F244" s="33">
        <v>1</v>
      </c>
      <c r="G244" s="26">
        <v>6.58</v>
      </c>
      <c r="H244" s="27">
        <f>ROUNDUP(G244*$I$2,1)</f>
        <v>565.9</v>
      </c>
      <c r="I244" s="28">
        <f>H244*(1-$J$2)</f>
        <v>339.53999999999996</v>
      </c>
      <c r="J244" s="29">
        <f>G244*(1-$J$2)</f>
        <v>3.948</v>
      </c>
    </row>
    <row r="245" spans="1:10" s="6" customFormat="1" ht="11.25" customHeight="1">
      <c r="A245" s="30" t="s">
        <v>357</v>
      </c>
      <c r="B245" s="24">
        <v>25</v>
      </c>
      <c r="C245" s="31" t="s">
        <v>359</v>
      </c>
      <c r="D245" s="32">
        <v>0.12</v>
      </c>
      <c r="E245" s="32">
        <v>0.2</v>
      </c>
      <c r="F245" s="33">
        <v>1</v>
      </c>
      <c r="G245" s="26">
        <v>10.21</v>
      </c>
      <c r="H245" s="27">
        <f>ROUNDUP(G245*$I$2,1)</f>
        <v>878.1</v>
      </c>
      <c r="I245" s="28">
        <f>H245*(1-$J$2)</f>
        <v>526.86</v>
      </c>
      <c r="J245" s="29">
        <f>G245*(1-$J$2)</f>
        <v>6.126</v>
      </c>
    </row>
    <row r="246" spans="1:10" s="6" customFormat="1" ht="11.25" customHeight="1">
      <c r="A246" s="30" t="s">
        <v>357</v>
      </c>
      <c r="B246" s="24">
        <v>32</v>
      </c>
      <c r="C246" s="31" t="s">
        <v>360</v>
      </c>
      <c r="D246" s="32">
        <v>0.19</v>
      </c>
      <c r="E246" s="32">
        <v>0.25</v>
      </c>
      <c r="F246" s="33">
        <v>1</v>
      </c>
      <c r="G246" s="26">
        <v>13.36</v>
      </c>
      <c r="H246" s="27">
        <f>ROUNDUP(G246*$I$2,1)</f>
        <v>1149</v>
      </c>
      <c r="I246" s="28">
        <f>H246*(1-$J$2)</f>
        <v>689.4</v>
      </c>
      <c r="J246" s="29">
        <f>G246*(1-$J$2)</f>
        <v>8.016</v>
      </c>
    </row>
    <row r="247" spans="1:10" s="6" customFormat="1" ht="11.25" customHeight="1">
      <c r="A247" s="30" t="s">
        <v>357</v>
      </c>
      <c r="B247" s="24">
        <v>40</v>
      </c>
      <c r="C247" s="31" t="s">
        <v>361</v>
      </c>
      <c r="D247" s="32">
        <v>0.27</v>
      </c>
      <c r="E247" s="32">
        <v>0.35</v>
      </c>
      <c r="F247" s="33">
        <v>1</v>
      </c>
      <c r="G247" s="26">
        <v>22.91</v>
      </c>
      <c r="H247" s="27">
        <f>ROUNDUP(G247*$I$2,1)</f>
        <v>1970.3</v>
      </c>
      <c r="I247" s="28">
        <f>H247*(1-$J$2)</f>
        <v>1182.1799999999998</v>
      </c>
      <c r="J247" s="29">
        <f>G247*(1-$J$2)</f>
        <v>13.746</v>
      </c>
    </row>
    <row r="248" spans="1:10" s="6" customFormat="1" ht="11.25" customHeight="1">
      <c r="A248" s="39" t="s">
        <v>357</v>
      </c>
      <c r="B248" s="40">
        <v>50</v>
      </c>
      <c r="C248" s="41" t="s">
        <v>362</v>
      </c>
      <c r="D248" s="42">
        <v>0.49</v>
      </c>
      <c r="E248" s="42">
        <v>0.65</v>
      </c>
      <c r="F248" s="43">
        <v>1</v>
      </c>
      <c r="G248" s="44">
        <v>35.86</v>
      </c>
      <c r="H248" s="27">
        <f>ROUNDUP(G248*$I$2,1)</f>
        <v>3084</v>
      </c>
      <c r="I248" s="28">
        <f>H248*(1-$J$2)</f>
        <v>1850.3999999999999</v>
      </c>
      <c r="J248" s="29">
        <f>G248*(1-$J$2)</f>
        <v>21.516</v>
      </c>
    </row>
    <row r="249" spans="1:10" s="6" customFormat="1" ht="11.25" customHeight="1">
      <c r="A249" s="38" t="s">
        <v>363</v>
      </c>
      <c r="B249" s="38"/>
      <c r="C249" s="38"/>
      <c r="D249" s="38"/>
      <c r="E249" s="38"/>
      <c r="F249" s="38"/>
      <c r="G249" s="35"/>
      <c r="H249" s="27"/>
      <c r="I249" s="28"/>
      <c r="J249" s="29"/>
    </row>
    <row r="250" spans="1:10" s="6" customFormat="1" ht="11.25" customHeight="1">
      <c r="A250" s="30" t="s">
        <v>363</v>
      </c>
      <c r="B250" s="24" t="s">
        <v>265</v>
      </c>
      <c r="C250" s="31" t="s">
        <v>364</v>
      </c>
      <c r="D250" s="32">
        <v>0.04</v>
      </c>
      <c r="E250" s="32">
        <v>0.05</v>
      </c>
      <c r="F250" s="33">
        <v>1</v>
      </c>
      <c r="G250" s="26">
        <v>2.85</v>
      </c>
      <c r="H250" s="27">
        <f>ROUNDUP(G250*$I$2,1)</f>
        <v>245.1</v>
      </c>
      <c r="I250" s="28">
        <f>H250*(1-$J$2)</f>
        <v>147.06</v>
      </c>
      <c r="J250" s="29">
        <f>G250*(1-$J$2)</f>
        <v>1.71</v>
      </c>
    </row>
    <row r="251" spans="1:10" s="6" customFormat="1" ht="11.25" customHeight="1">
      <c r="A251" s="30" t="s">
        <v>363</v>
      </c>
      <c r="B251" s="24" t="s">
        <v>353</v>
      </c>
      <c r="C251" s="31" t="s">
        <v>365</v>
      </c>
      <c r="D251" s="32">
        <v>0.07</v>
      </c>
      <c r="E251" s="32">
        <v>0.1</v>
      </c>
      <c r="F251" s="33">
        <v>1</v>
      </c>
      <c r="G251" s="26">
        <v>4.51</v>
      </c>
      <c r="H251" s="27">
        <f>ROUNDUP(G251*$I$2,1)</f>
        <v>387.90000000000003</v>
      </c>
      <c r="I251" s="28">
        <f>H251*(1-$J$2)</f>
        <v>232.74</v>
      </c>
      <c r="J251" s="29">
        <f>G251*(1-$J$2)</f>
        <v>2.706</v>
      </c>
    </row>
    <row r="252" spans="1:10" s="6" customFormat="1" ht="11.25" customHeight="1">
      <c r="A252" s="30" t="s">
        <v>363</v>
      </c>
      <c r="B252" s="24" t="s">
        <v>355</v>
      </c>
      <c r="C252" s="31" t="s">
        <v>366</v>
      </c>
      <c r="D252" s="32">
        <v>0.09</v>
      </c>
      <c r="E252" s="32">
        <v>0.18</v>
      </c>
      <c r="F252" s="33">
        <v>1</v>
      </c>
      <c r="G252" s="26">
        <v>7.22</v>
      </c>
      <c r="H252" s="27">
        <f>ROUNDUP(G252*$I$2,1)</f>
        <v>621</v>
      </c>
      <c r="I252" s="28">
        <f>H252*(1-$J$2)</f>
        <v>372.59999999999997</v>
      </c>
      <c r="J252" s="29">
        <f>G252*(1-$J$2)</f>
        <v>4.332</v>
      </c>
    </row>
    <row r="253" spans="1:10" s="6" customFormat="1" ht="11.25" customHeight="1">
      <c r="A253" s="30" t="s">
        <v>363</v>
      </c>
      <c r="B253" s="24" t="s">
        <v>367</v>
      </c>
      <c r="C253" s="31" t="s">
        <v>368</v>
      </c>
      <c r="D253" s="32">
        <v>0.14</v>
      </c>
      <c r="E253" s="32">
        <v>0.22</v>
      </c>
      <c r="F253" s="33">
        <v>1</v>
      </c>
      <c r="G253" s="26">
        <v>14.18</v>
      </c>
      <c r="H253" s="27">
        <f>ROUNDUP(G253*$I$2,1)</f>
        <v>1219.5</v>
      </c>
      <c r="I253" s="28">
        <f>H253*(1-$J$2)</f>
        <v>731.6999999999999</v>
      </c>
      <c r="J253" s="29">
        <f>G253*(1-$J$2)</f>
        <v>8.508</v>
      </c>
    </row>
    <row r="254" spans="1:10" s="6" customFormat="1" ht="11.25" customHeight="1">
      <c r="A254" s="39" t="s">
        <v>363</v>
      </c>
      <c r="B254" s="40" t="s">
        <v>369</v>
      </c>
      <c r="C254" s="41" t="s">
        <v>370</v>
      </c>
      <c r="D254" s="42">
        <v>0.29</v>
      </c>
      <c r="E254" s="42">
        <v>0.41</v>
      </c>
      <c r="F254" s="43">
        <v>1</v>
      </c>
      <c r="G254" s="44">
        <v>22.67</v>
      </c>
      <c r="H254" s="27">
        <f>ROUNDUP(G254*$I$2,1)</f>
        <v>1949.6999999999998</v>
      </c>
      <c r="I254" s="28">
        <f>H254*(1-$J$2)</f>
        <v>1169.82</v>
      </c>
      <c r="J254" s="29">
        <f>G254*(1-$J$2)</f>
        <v>13.602</v>
      </c>
    </row>
    <row r="255" spans="1:10" s="6" customFormat="1" ht="22.5" customHeight="1">
      <c r="A255" s="30" t="s">
        <v>371</v>
      </c>
      <c r="B255" s="24" t="s">
        <v>265</v>
      </c>
      <c r="C255" s="73" t="s">
        <v>372</v>
      </c>
      <c r="D255" s="32"/>
      <c r="E255" s="32"/>
      <c r="F255" s="33">
        <v>1</v>
      </c>
      <c r="G255" s="26">
        <v>2.61</v>
      </c>
      <c r="H255" s="27">
        <f>ROUNDUP(G255*$I$2,1)</f>
        <v>224.5</v>
      </c>
      <c r="I255" s="28">
        <f>H255*(1-$J$2)</f>
        <v>134.7</v>
      </c>
      <c r="J255" s="29">
        <f>G255*(1-$J$2)</f>
        <v>1.5659999999999998</v>
      </c>
    </row>
    <row r="256" spans="1:10" s="6" customFormat="1" ht="11.25" customHeight="1">
      <c r="A256" s="38" t="s">
        <v>373</v>
      </c>
      <c r="B256" s="38"/>
      <c r="C256" s="38"/>
      <c r="D256" s="38"/>
      <c r="E256" s="38"/>
      <c r="F256" s="38"/>
      <c r="G256" s="35"/>
      <c r="H256" s="27"/>
      <c r="I256" s="28"/>
      <c r="J256" s="29"/>
    </row>
    <row r="257" spans="1:10" s="6" customFormat="1" ht="11.25" customHeight="1">
      <c r="A257" s="30" t="s">
        <v>373</v>
      </c>
      <c r="B257" s="24" t="s">
        <v>345</v>
      </c>
      <c r="C257" s="31" t="s">
        <v>374</v>
      </c>
      <c r="D257" s="32">
        <v>0.05</v>
      </c>
      <c r="E257" s="32">
        <v>0.16</v>
      </c>
      <c r="F257" s="33">
        <v>1</v>
      </c>
      <c r="G257" s="26">
        <v>3.33</v>
      </c>
      <c r="H257" s="27">
        <f aca="true" t="shared" si="51" ref="H257:H264">ROUNDUP(G257*$I$2,1)</f>
        <v>286.40000000000003</v>
      </c>
      <c r="I257" s="28">
        <f aca="true" t="shared" si="52" ref="I257:I264">H257*(1-$J$2)</f>
        <v>171.84</v>
      </c>
      <c r="J257" s="29">
        <f aca="true" t="shared" si="53" ref="J257:J264">G257*(1-$J$2)</f>
        <v>1.998</v>
      </c>
    </row>
    <row r="258" spans="1:10" s="6" customFormat="1" ht="11.25" customHeight="1">
      <c r="A258" s="30" t="s">
        <v>373</v>
      </c>
      <c r="B258" s="24" t="s">
        <v>263</v>
      </c>
      <c r="C258" s="31" t="s">
        <v>375</v>
      </c>
      <c r="D258" s="32">
        <v>0.04</v>
      </c>
      <c r="E258" s="32">
        <v>0.16</v>
      </c>
      <c r="F258" s="33">
        <v>1</v>
      </c>
      <c r="G258" s="26">
        <v>2.4</v>
      </c>
      <c r="H258" s="27">
        <f t="shared" si="51"/>
        <v>206.4</v>
      </c>
      <c r="I258" s="28">
        <f t="shared" si="52"/>
        <v>123.84</v>
      </c>
      <c r="J258" s="29">
        <f t="shared" si="53"/>
        <v>1.44</v>
      </c>
    </row>
    <row r="259" spans="1:10" s="6" customFormat="1" ht="11.25" customHeight="1">
      <c r="A259" s="30" t="s">
        <v>373</v>
      </c>
      <c r="B259" s="24" t="s">
        <v>265</v>
      </c>
      <c r="C259" s="31" t="s">
        <v>376</v>
      </c>
      <c r="D259" s="32">
        <v>0.05</v>
      </c>
      <c r="E259" s="32">
        <v>0.16</v>
      </c>
      <c r="F259" s="33">
        <v>1</v>
      </c>
      <c r="G259" s="26">
        <v>2.77</v>
      </c>
      <c r="H259" s="27">
        <f t="shared" si="51"/>
        <v>238.29999999999998</v>
      </c>
      <c r="I259" s="28">
        <f t="shared" si="52"/>
        <v>142.98</v>
      </c>
      <c r="J259" s="29">
        <f t="shared" si="53"/>
        <v>1.662</v>
      </c>
    </row>
    <row r="260" spans="1:10" s="6" customFormat="1" ht="11.25" customHeight="1">
      <c r="A260" s="30" t="s">
        <v>373</v>
      </c>
      <c r="B260" s="24" t="s">
        <v>267</v>
      </c>
      <c r="C260" s="31" t="s">
        <v>377</v>
      </c>
      <c r="D260" s="32">
        <v>0.05</v>
      </c>
      <c r="E260" s="32">
        <v>0.19</v>
      </c>
      <c r="F260" s="33">
        <v>1</v>
      </c>
      <c r="G260" s="26">
        <v>2.82</v>
      </c>
      <c r="H260" s="27">
        <f t="shared" si="51"/>
        <v>242.6</v>
      </c>
      <c r="I260" s="28">
        <f t="shared" si="52"/>
        <v>145.56</v>
      </c>
      <c r="J260" s="29">
        <f t="shared" si="53"/>
        <v>1.692</v>
      </c>
    </row>
    <row r="261" spans="1:10" s="6" customFormat="1" ht="11.25" customHeight="1">
      <c r="A261" s="30" t="s">
        <v>373</v>
      </c>
      <c r="B261" s="24" t="s">
        <v>353</v>
      </c>
      <c r="C261" s="31" t="s">
        <v>378</v>
      </c>
      <c r="D261" s="32">
        <v>0.03</v>
      </c>
      <c r="E261" s="32">
        <v>0.19</v>
      </c>
      <c r="F261" s="33">
        <v>1</v>
      </c>
      <c r="G261" s="26">
        <v>4.96</v>
      </c>
      <c r="H261" s="27">
        <f t="shared" si="51"/>
        <v>426.6</v>
      </c>
      <c r="I261" s="28">
        <f t="shared" si="52"/>
        <v>255.96</v>
      </c>
      <c r="J261" s="29">
        <f t="shared" si="53"/>
        <v>2.976</v>
      </c>
    </row>
    <row r="262" spans="1:10" s="6" customFormat="1" ht="11.25" customHeight="1">
      <c r="A262" s="30" t="s">
        <v>373</v>
      </c>
      <c r="B262" s="24" t="s">
        <v>269</v>
      </c>
      <c r="C262" s="31" t="s">
        <v>379</v>
      </c>
      <c r="D262" s="32">
        <v>0.09</v>
      </c>
      <c r="E262" s="32">
        <v>0.48</v>
      </c>
      <c r="F262" s="33">
        <v>1</v>
      </c>
      <c r="G262" s="26">
        <v>5.3</v>
      </c>
      <c r="H262" s="27">
        <f t="shared" si="51"/>
        <v>455.8</v>
      </c>
      <c r="I262" s="28">
        <f t="shared" si="52"/>
        <v>273.48</v>
      </c>
      <c r="J262" s="29">
        <f t="shared" si="53"/>
        <v>3.1799999999999997</v>
      </c>
    </row>
    <row r="263" spans="1:10" s="6" customFormat="1" ht="22.5" customHeight="1">
      <c r="A263" s="30" t="s">
        <v>380</v>
      </c>
      <c r="B263" s="24" t="s">
        <v>265</v>
      </c>
      <c r="C263" s="31" t="s">
        <v>381</v>
      </c>
      <c r="D263" s="32">
        <v>0.05</v>
      </c>
      <c r="E263" s="32">
        <v>0.16</v>
      </c>
      <c r="F263" s="33">
        <v>1</v>
      </c>
      <c r="G263" s="26">
        <v>4.27</v>
      </c>
      <c r="H263" s="27">
        <f t="shared" si="51"/>
        <v>367.3</v>
      </c>
      <c r="I263" s="28">
        <f t="shared" si="52"/>
        <v>220.38</v>
      </c>
      <c r="J263" s="29">
        <f t="shared" si="53"/>
        <v>2.562</v>
      </c>
    </row>
    <row r="264" spans="1:10" s="6" customFormat="1" ht="22.5" customHeight="1">
      <c r="A264" s="39" t="s">
        <v>380</v>
      </c>
      <c r="B264" s="24" t="s">
        <v>267</v>
      </c>
      <c r="C264" s="41" t="s">
        <v>382</v>
      </c>
      <c r="D264" s="42">
        <v>0.05</v>
      </c>
      <c r="E264" s="42">
        <v>0.19</v>
      </c>
      <c r="F264" s="43">
        <v>1</v>
      </c>
      <c r="G264" s="44">
        <v>4.54</v>
      </c>
      <c r="H264" s="27">
        <f t="shared" si="51"/>
        <v>390.5</v>
      </c>
      <c r="I264" s="28">
        <f t="shared" si="52"/>
        <v>234.29999999999998</v>
      </c>
      <c r="J264" s="29">
        <f t="shared" si="53"/>
        <v>2.7239999999999998</v>
      </c>
    </row>
    <row r="265" spans="1:10" s="6" customFormat="1" ht="11.25" customHeight="1">
      <c r="A265" s="38" t="s">
        <v>383</v>
      </c>
      <c r="B265" s="38"/>
      <c r="C265" s="38"/>
      <c r="D265" s="38"/>
      <c r="E265" s="38"/>
      <c r="F265" s="38"/>
      <c r="G265" s="35"/>
      <c r="H265" s="27"/>
      <c r="I265" s="28"/>
      <c r="J265" s="29"/>
    </row>
    <row r="266" spans="1:10" s="6" customFormat="1" ht="11.25" customHeight="1">
      <c r="A266" s="30" t="s">
        <v>383</v>
      </c>
      <c r="B266" s="24" t="s">
        <v>263</v>
      </c>
      <c r="C266" s="31" t="s">
        <v>384</v>
      </c>
      <c r="D266" s="32">
        <v>0.04</v>
      </c>
      <c r="E266" s="32">
        <v>0.02</v>
      </c>
      <c r="F266" s="33">
        <v>1</v>
      </c>
      <c r="G266" s="26">
        <v>3.84</v>
      </c>
      <c r="H266" s="27">
        <f>ROUNDUP(G266*$I$2,1)</f>
        <v>330.3</v>
      </c>
      <c r="I266" s="28">
        <f>H266*(1-$J$2)</f>
        <v>198.18</v>
      </c>
      <c r="J266" s="29">
        <f>G266*(1-$J$2)</f>
        <v>2.304</v>
      </c>
    </row>
    <row r="267" spans="1:10" s="6" customFormat="1" ht="11.25" customHeight="1">
      <c r="A267" s="30" t="s">
        <v>383</v>
      </c>
      <c r="B267" s="24" t="s">
        <v>265</v>
      </c>
      <c r="C267" s="31" t="s">
        <v>385</v>
      </c>
      <c r="D267" s="32">
        <v>0.06</v>
      </c>
      <c r="E267" s="32">
        <v>0.02</v>
      </c>
      <c r="F267" s="33">
        <v>1</v>
      </c>
      <c r="G267" s="26">
        <v>4.7</v>
      </c>
      <c r="H267" s="27">
        <f>ROUNDUP(G267*$I$2,1)</f>
        <v>404.2</v>
      </c>
      <c r="I267" s="28">
        <f>H267*(1-$J$2)</f>
        <v>242.51999999999998</v>
      </c>
      <c r="J267" s="29">
        <f>G267*(1-$J$2)</f>
        <v>2.82</v>
      </c>
    </row>
    <row r="268" spans="1:10" s="6" customFormat="1" ht="11.25" customHeight="1">
      <c r="A268" s="30" t="s">
        <v>383</v>
      </c>
      <c r="B268" s="24" t="s">
        <v>267</v>
      </c>
      <c r="C268" s="31" t="s">
        <v>386</v>
      </c>
      <c r="D268" s="32">
        <v>0.07</v>
      </c>
      <c r="E268" s="32">
        <v>0.1</v>
      </c>
      <c r="F268" s="33">
        <v>1</v>
      </c>
      <c r="G268" s="26">
        <v>5.12</v>
      </c>
      <c r="H268" s="27">
        <f>ROUNDUP(G268*$I$2,1)</f>
        <v>440.40000000000003</v>
      </c>
      <c r="I268" s="28">
        <f>H268*(1-$J$2)</f>
        <v>264.24</v>
      </c>
      <c r="J268" s="29">
        <f>G268*(1-$J$2)</f>
        <v>3.072</v>
      </c>
    </row>
    <row r="269" spans="1:10" s="75" customFormat="1" ht="22.5" customHeight="1">
      <c r="A269" s="74" t="s">
        <v>387</v>
      </c>
      <c r="B269" s="50" t="s">
        <v>265</v>
      </c>
      <c r="C269" s="51" t="s">
        <v>388</v>
      </c>
      <c r="D269" s="52">
        <v>0.06</v>
      </c>
      <c r="E269" s="52">
        <v>0.02</v>
      </c>
      <c r="F269" s="53">
        <v>1</v>
      </c>
      <c r="G269" s="54">
        <v>4.93</v>
      </c>
      <c r="H269" s="55">
        <f>ROUNDUP(G269*$I$2,1)</f>
        <v>424</v>
      </c>
      <c r="I269" s="28">
        <f>H269*(1-$J$2)</f>
        <v>254.39999999999998</v>
      </c>
      <c r="J269" s="57">
        <f>G269*(1-$J$2)</f>
        <v>2.9579999999999997</v>
      </c>
    </row>
    <row r="270" spans="1:10" s="6" customFormat="1" ht="11.25" customHeight="1">
      <c r="A270" s="38" t="s">
        <v>389</v>
      </c>
      <c r="B270" s="38"/>
      <c r="C270" s="38"/>
      <c r="D270" s="38"/>
      <c r="E270" s="38"/>
      <c r="F270" s="38"/>
      <c r="G270" s="35"/>
      <c r="H270" s="27"/>
      <c r="I270" s="28"/>
      <c r="J270" s="29"/>
    </row>
    <row r="271" spans="1:10" s="6" customFormat="1" ht="11.25" customHeight="1">
      <c r="A271" s="30" t="s">
        <v>389</v>
      </c>
      <c r="B271" s="24" t="s">
        <v>390</v>
      </c>
      <c r="C271" s="31" t="s">
        <v>391</v>
      </c>
      <c r="D271" s="32">
        <v>0.07</v>
      </c>
      <c r="E271" s="32">
        <v>0.24</v>
      </c>
      <c r="F271" s="33">
        <v>1</v>
      </c>
      <c r="G271" s="26">
        <v>4.7</v>
      </c>
      <c r="H271" s="27">
        <f aca="true" t="shared" si="54" ref="H271:H276">ROUNDUP(G271*$I$2,1)</f>
        <v>404.2</v>
      </c>
      <c r="I271" s="28">
        <f aca="true" t="shared" si="55" ref="I271:I276">H271*(1-$J$2)</f>
        <v>242.51999999999998</v>
      </c>
      <c r="J271" s="29">
        <f aca="true" t="shared" si="56" ref="J271:J276">G271*(1-$J$2)</f>
        <v>2.82</v>
      </c>
    </row>
    <row r="272" spans="1:10" s="6" customFormat="1" ht="11.25" customHeight="1">
      <c r="A272" s="30" t="s">
        <v>389</v>
      </c>
      <c r="B272" s="24" t="s">
        <v>392</v>
      </c>
      <c r="C272" s="31" t="s">
        <v>393</v>
      </c>
      <c r="D272" s="32">
        <v>0.08</v>
      </c>
      <c r="E272" s="32">
        <v>0.32</v>
      </c>
      <c r="F272" s="33">
        <v>1</v>
      </c>
      <c r="G272" s="26">
        <v>4.99</v>
      </c>
      <c r="H272" s="27">
        <f t="shared" si="54"/>
        <v>429.20000000000005</v>
      </c>
      <c r="I272" s="28">
        <f t="shared" si="55"/>
        <v>257.52000000000004</v>
      </c>
      <c r="J272" s="29">
        <f t="shared" si="56"/>
        <v>2.994</v>
      </c>
    </row>
    <row r="273" spans="1:10" s="6" customFormat="1" ht="11.25" customHeight="1">
      <c r="A273" s="30" t="s">
        <v>389</v>
      </c>
      <c r="B273" s="24" t="s">
        <v>394</v>
      </c>
      <c r="C273" s="31" t="s">
        <v>395</v>
      </c>
      <c r="D273" s="32">
        <v>0.11</v>
      </c>
      <c r="E273" s="32">
        <v>0.38</v>
      </c>
      <c r="F273" s="33">
        <v>1</v>
      </c>
      <c r="G273" s="26">
        <v>5.73</v>
      </c>
      <c r="H273" s="27">
        <f t="shared" si="54"/>
        <v>492.8</v>
      </c>
      <c r="I273" s="28">
        <f t="shared" si="55"/>
        <v>295.68</v>
      </c>
      <c r="J273" s="29">
        <f t="shared" si="56"/>
        <v>3.438</v>
      </c>
    </row>
    <row r="274" spans="1:10" s="6" customFormat="1" ht="11.25" customHeight="1">
      <c r="A274" s="30" t="s">
        <v>389</v>
      </c>
      <c r="B274" s="24" t="s">
        <v>396</v>
      </c>
      <c r="C274" s="31" t="s">
        <v>397</v>
      </c>
      <c r="D274" s="32">
        <v>0.13</v>
      </c>
      <c r="E274" s="32">
        <v>0.38</v>
      </c>
      <c r="F274" s="33">
        <v>1</v>
      </c>
      <c r="G274" s="26">
        <v>8.96</v>
      </c>
      <c r="H274" s="27">
        <f t="shared" si="54"/>
        <v>770.6</v>
      </c>
      <c r="I274" s="28">
        <f t="shared" si="55"/>
        <v>462.36</v>
      </c>
      <c r="J274" s="29">
        <f t="shared" si="56"/>
        <v>5.376</v>
      </c>
    </row>
    <row r="275" spans="1:10" s="6" customFormat="1" ht="22.5" customHeight="1">
      <c r="A275" s="39" t="s">
        <v>398</v>
      </c>
      <c r="B275" s="40" t="s">
        <v>390</v>
      </c>
      <c r="C275" s="41" t="s">
        <v>399</v>
      </c>
      <c r="D275" s="42">
        <v>0.07</v>
      </c>
      <c r="E275" s="42">
        <v>0.24</v>
      </c>
      <c r="F275" s="43">
        <v>1</v>
      </c>
      <c r="G275" s="44">
        <v>5.3</v>
      </c>
      <c r="H275" s="27">
        <f t="shared" si="54"/>
        <v>455.8</v>
      </c>
      <c r="I275" s="28">
        <f t="shared" si="55"/>
        <v>273.48</v>
      </c>
      <c r="J275" s="29">
        <f t="shared" si="56"/>
        <v>3.1799999999999997</v>
      </c>
    </row>
    <row r="276" spans="1:10" s="6" customFormat="1" ht="22.5" customHeight="1">
      <c r="A276" s="39" t="s">
        <v>398</v>
      </c>
      <c r="B276" s="40" t="s">
        <v>392</v>
      </c>
      <c r="C276" s="41" t="s">
        <v>400</v>
      </c>
      <c r="D276" s="42">
        <v>0.08</v>
      </c>
      <c r="E276" s="42">
        <v>0.32</v>
      </c>
      <c r="F276" s="43">
        <v>1</v>
      </c>
      <c r="G276" s="44">
        <v>5.58</v>
      </c>
      <c r="H276" s="27">
        <f t="shared" si="54"/>
        <v>479.90000000000003</v>
      </c>
      <c r="I276" s="28">
        <f t="shared" si="55"/>
        <v>287.94</v>
      </c>
      <c r="J276" s="29">
        <f t="shared" si="56"/>
        <v>3.348</v>
      </c>
    </row>
    <row r="277" spans="1:10" s="6" customFormat="1" ht="11.25" customHeight="1">
      <c r="A277" s="38" t="s">
        <v>401</v>
      </c>
      <c r="B277" s="38"/>
      <c r="C277" s="38"/>
      <c r="D277" s="38"/>
      <c r="E277" s="38"/>
      <c r="F277" s="38"/>
      <c r="G277" s="35"/>
      <c r="H277" s="27"/>
      <c r="I277" s="28"/>
      <c r="J277" s="29"/>
    </row>
    <row r="278" spans="1:10" s="6" customFormat="1" ht="11.25" customHeight="1">
      <c r="A278" s="30" t="s">
        <v>402</v>
      </c>
      <c r="B278" s="24">
        <v>16</v>
      </c>
      <c r="C278" s="31" t="s">
        <v>403</v>
      </c>
      <c r="D278" s="32">
        <v>0.01</v>
      </c>
      <c r="E278" s="32">
        <v>0.02</v>
      </c>
      <c r="F278" s="33">
        <v>200</v>
      </c>
      <c r="G278" s="26">
        <v>0.34</v>
      </c>
      <c r="H278" s="27">
        <f aca="true" t="shared" si="57" ref="H278:H289">ROUNDUP(G278*$I$2,1)</f>
        <v>29.3</v>
      </c>
      <c r="I278" s="28">
        <f aca="true" t="shared" si="58" ref="I278:I289">H278*(1-$J$2)</f>
        <v>17.58</v>
      </c>
      <c r="J278" s="29">
        <f aca="true" t="shared" si="59" ref="J278:J289">G278*(1-$J$2)</f>
        <v>0.20400000000000001</v>
      </c>
    </row>
    <row r="279" spans="1:10" s="6" customFormat="1" ht="11.25" customHeight="1">
      <c r="A279" s="30" t="s">
        <v>404</v>
      </c>
      <c r="B279" s="24">
        <v>20</v>
      </c>
      <c r="C279" s="31" t="s">
        <v>405</v>
      </c>
      <c r="D279" s="32">
        <v>0.01</v>
      </c>
      <c r="E279" s="32">
        <v>0.04</v>
      </c>
      <c r="F279" s="33">
        <v>400</v>
      </c>
      <c r="G279" s="26">
        <v>0.32</v>
      </c>
      <c r="H279" s="27">
        <f t="shared" si="57"/>
        <v>27.6</v>
      </c>
      <c r="I279" s="28">
        <f t="shared" si="58"/>
        <v>16.56</v>
      </c>
      <c r="J279" s="29">
        <f t="shared" si="59"/>
        <v>0.192</v>
      </c>
    </row>
    <row r="280" spans="1:10" s="6" customFormat="1" ht="11.25" customHeight="1">
      <c r="A280" s="30" t="s">
        <v>406</v>
      </c>
      <c r="B280" s="24">
        <v>25</v>
      </c>
      <c r="C280" s="31" t="s">
        <v>407</v>
      </c>
      <c r="D280" s="32">
        <v>0.01</v>
      </c>
      <c r="E280" s="32">
        <v>0.05</v>
      </c>
      <c r="F280" s="33">
        <v>300</v>
      </c>
      <c r="G280" s="26">
        <v>0.51</v>
      </c>
      <c r="H280" s="27">
        <f t="shared" si="57"/>
        <v>43.9</v>
      </c>
      <c r="I280" s="28">
        <f t="shared" si="58"/>
        <v>26.34</v>
      </c>
      <c r="J280" s="29">
        <f t="shared" si="59"/>
        <v>0.306</v>
      </c>
    </row>
    <row r="281" spans="1:10" s="6" customFormat="1" ht="11.25" customHeight="1">
      <c r="A281" s="30" t="s">
        <v>408</v>
      </c>
      <c r="B281" s="24">
        <v>32</v>
      </c>
      <c r="C281" s="31" t="s">
        <v>409</v>
      </c>
      <c r="D281" s="32">
        <v>0.03</v>
      </c>
      <c r="E281" s="32">
        <v>0.12</v>
      </c>
      <c r="F281" s="33">
        <v>100</v>
      </c>
      <c r="G281" s="26">
        <v>0.83</v>
      </c>
      <c r="H281" s="27">
        <f t="shared" si="57"/>
        <v>71.39999999999999</v>
      </c>
      <c r="I281" s="28">
        <f t="shared" si="58"/>
        <v>42.839999999999996</v>
      </c>
      <c r="J281" s="29">
        <f t="shared" si="59"/>
        <v>0.49799999999999994</v>
      </c>
    </row>
    <row r="282" spans="1:10" s="6" customFormat="1" ht="11.25" customHeight="1">
      <c r="A282" s="30" t="s">
        <v>410</v>
      </c>
      <c r="B282" s="24">
        <v>40</v>
      </c>
      <c r="C282" s="31" t="s">
        <v>411</v>
      </c>
      <c r="D282" s="32">
        <v>0.05</v>
      </c>
      <c r="E282" s="32">
        <v>0.24</v>
      </c>
      <c r="F282" s="33">
        <v>50</v>
      </c>
      <c r="G282" s="26">
        <v>2.4</v>
      </c>
      <c r="H282" s="27">
        <f t="shared" si="57"/>
        <v>206.4</v>
      </c>
      <c r="I282" s="28">
        <f t="shared" si="58"/>
        <v>123.84</v>
      </c>
      <c r="J282" s="29">
        <f t="shared" si="59"/>
        <v>1.44</v>
      </c>
    </row>
    <row r="283" spans="1:10" s="6" customFormat="1" ht="11.25" customHeight="1">
      <c r="A283" s="30" t="s">
        <v>412</v>
      </c>
      <c r="B283" s="24">
        <v>50</v>
      </c>
      <c r="C283" s="31" t="s">
        <v>413</v>
      </c>
      <c r="D283" s="32">
        <v>0.09</v>
      </c>
      <c r="E283" s="32">
        <v>0.3</v>
      </c>
      <c r="F283" s="33">
        <v>20</v>
      </c>
      <c r="G283" s="26">
        <v>4.42</v>
      </c>
      <c r="H283" s="27">
        <f t="shared" si="57"/>
        <v>380.20000000000005</v>
      </c>
      <c r="I283" s="28">
        <f t="shared" si="58"/>
        <v>228.12000000000003</v>
      </c>
      <c r="J283" s="29">
        <f t="shared" si="59"/>
        <v>2.6519999999999997</v>
      </c>
    </row>
    <row r="284" spans="1:10" s="6" customFormat="1" ht="11.25" customHeight="1">
      <c r="A284" s="39" t="s">
        <v>414</v>
      </c>
      <c r="B284" s="40">
        <v>63</v>
      </c>
      <c r="C284" s="41" t="s">
        <v>415</v>
      </c>
      <c r="D284" s="42">
        <v>0.15</v>
      </c>
      <c r="E284" s="42">
        <v>0.4</v>
      </c>
      <c r="F284" s="43">
        <v>10</v>
      </c>
      <c r="G284" s="44">
        <v>5.01</v>
      </c>
      <c r="H284" s="27">
        <f t="shared" si="57"/>
        <v>430.90000000000003</v>
      </c>
      <c r="I284" s="28">
        <f t="shared" si="58"/>
        <v>258.54</v>
      </c>
      <c r="J284" s="29">
        <f t="shared" si="59"/>
        <v>3.006</v>
      </c>
    </row>
    <row r="285" spans="1:10" s="6" customFormat="1" ht="11.25" customHeight="1">
      <c r="A285" s="39"/>
      <c r="B285" s="40"/>
      <c r="C285" s="41"/>
      <c r="D285" s="42"/>
      <c r="E285" s="42"/>
      <c r="F285" s="43"/>
      <c r="G285" s="44"/>
      <c r="H285" s="27"/>
      <c r="I285" s="28"/>
      <c r="J285" s="29"/>
    </row>
    <row r="286" spans="1:10" s="6" customFormat="1" ht="11.25" customHeight="1">
      <c r="A286" s="30" t="s">
        <v>416</v>
      </c>
      <c r="B286" s="24">
        <v>20</v>
      </c>
      <c r="C286" s="31" t="s">
        <v>417</v>
      </c>
      <c r="D286" s="32">
        <v>0.01</v>
      </c>
      <c r="E286" s="32">
        <v>0.04</v>
      </c>
      <c r="F286" s="33">
        <v>150</v>
      </c>
      <c r="G286" s="26">
        <v>0.8</v>
      </c>
      <c r="H286" s="27">
        <f t="shared" si="57"/>
        <v>68.8</v>
      </c>
      <c r="I286" s="28">
        <f t="shared" si="58"/>
        <v>41.279999999999994</v>
      </c>
      <c r="J286" s="29">
        <f t="shared" si="59"/>
        <v>0.48</v>
      </c>
    </row>
    <row r="287" spans="1:10" s="6" customFormat="1" ht="11.25" customHeight="1">
      <c r="A287" s="30" t="s">
        <v>418</v>
      </c>
      <c r="B287" s="24">
        <v>25</v>
      </c>
      <c r="C287" s="31" t="s">
        <v>419</v>
      </c>
      <c r="D287" s="32">
        <v>0.01</v>
      </c>
      <c r="E287" s="32">
        <v>0.05</v>
      </c>
      <c r="F287" s="33">
        <v>200</v>
      </c>
      <c r="G287" s="26">
        <v>0.98</v>
      </c>
      <c r="H287" s="27">
        <f t="shared" si="57"/>
        <v>84.3</v>
      </c>
      <c r="I287" s="28">
        <f t="shared" si="58"/>
        <v>50.58</v>
      </c>
      <c r="J287" s="29">
        <f t="shared" si="59"/>
        <v>0.588</v>
      </c>
    </row>
    <row r="288" spans="1:10" s="6" customFormat="1" ht="11.25" customHeight="1">
      <c r="A288" s="30"/>
      <c r="B288" s="24"/>
      <c r="C288" s="31"/>
      <c r="D288" s="32"/>
      <c r="E288" s="32"/>
      <c r="F288" s="33"/>
      <c r="G288" s="26"/>
      <c r="H288" s="27"/>
      <c r="I288" s="28"/>
      <c r="J288" s="29"/>
    </row>
    <row r="289" spans="1:10" s="6" customFormat="1" ht="11.25" customHeight="1">
      <c r="A289" s="39" t="s">
        <v>420</v>
      </c>
      <c r="B289" s="40" t="s">
        <v>421</v>
      </c>
      <c r="C289" s="41" t="s">
        <v>422</v>
      </c>
      <c r="D289" s="42">
        <v>0.01</v>
      </c>
      <c r="E289" s="42">
        <v>0.01</v>
      </c>
      <c r="F289" s="43">
        <v>1</v>
      </c>
      <c r="G289" s="44">
        <v>0.59</v>
      </c>
      <c r="H289" s="27">
        <f t="shared" si="57"/>
        <v>50.800000000000004</v>
      </c>
      <c r="I289" s="28">
        <f t="shared" si="58"/>
        <v>30.48</v>
      </c>
      <c r="J289" s="29">
        <f t="shared" si="59"/>
        <v>0.354</v>
      </c>
    </row>
    <row r="290" spans="1:10" s="6" customFormat="1" ht="11.25" customHeight="1">
      <c r="A290" s="38" t="s">
        <v>423</v>
      </c>
      <c r="B290" s="38"/>
      <c r="C290" s="38"/>
      <c r="D290" s="38"/>
      <c r="E290" s="38"/>
      <c r="F290" s="38"/>
      <c r="G290" s="35"/>
      <c r="H290" s="27"/>
      <c r="I290" s="28"/>
      <c r="J290" s="29"/>
    </row>
    <row r="291" spans="1:10" s="6" customFormat="1" ht="11.25" customHeight="1">
      <c r="A291" s="30" t="s">
        <v>423</v>
      </c>
      <c r="B291" s="24">
        <v>40</v>
      </c>
      <c r="C291" s="31" t="s">
        <v>424</v>
      </c>
      <c r="D291" s="32">
        <v>0.07</v>
      </c>
      <c r="E291" s="32">
        <v>0.35</v>
      </c>
      <c r="F291" s="33">
        <v>1</v>
      </c>
      <c r="G291" s="26">
        <v>3.25</v>
      </c>
      <c r="H291" s="27">
        <f aca="true" t="shared" si="60" ref="H291:H296">ROUNDUP(G291*$I$2,1)</f>
        <v>279.5</v>
      </c>
      <c r="I291" s="28">
        <f aca="true" t="shared" si="61" ref="I291:I296">H291*(1-$J$2)</f>
        <v>167.7</v>
      </c>
      <c r="J291" s="29">
        <f aca="true" t="shared" si="62" ref="J291:J296">G291*(1-$J$2)</f>
        <v>1.95</v>
      </c>
    </row>
    <row r="292" spans="1:10" s="6" customFormat="1" ht="11.25" customHeight="1">
      <c r="A292" s="30" t="s">
        <v>423</v>
      </c>
      <c r="B292" s="24">
        <v>50</v>
      </c>
      <c r="C292" s="31" t="s">
        <v>425</v>
      </c>
      <c r="D292" s="32">
        <v>0.1</v>
      </c>
      <c r="E292" s="32">
        <v>0.55</v>
      </c>
      <c r="F292" s="33">
        <v>1</v>
      </c>
      <c r="G292" s="26">
        <v>3.84</v>
      </c>
      <c r="H292" s="27">
        <f t="shared" si="60"/>
        <v>330.3</v>
      </c>
      <c r="I292" s="28">
        <f t="shared" si="61"/>
        <v>198.18</v>
      </c>
      <c r="J292" s="29">
        <f t="shared" si="62"/>
        <v>2.304</v>
      </c>
    </row>
    <row r="293" spans="1:10" s="6" customFormat="1" ht="11.25" customHeight="1">
      <c r="A293" s="30" t="s">
        <v>423</v>
      </c>
      <c r="B293" s="24">
        <v>63</v>
      </c>
      <c r="C293" s="31" t="s">
        <v>426</v>
      </c>
      <c r="D293" s="32">
        <v>0.15</v>
      </c>
      <c r="E293" s="32">
        <v>0.67</v>
      </c>
      <c r="F293" s="33">
        <v>1</v>
      </c>
      <c r="G293" s="26">
        <v>6.18</v>
      </c>
      <c r="H293" s="27">
        <f t="shared" si="60"/>
        <v>531.5</v>
      </c>
      <c r="I293" s="28">
        <f t="shared" si="61"/>
        <v>318.9</v>
      </c>
      <c r="J293" s="29">
        <f t="shared" si="62"/>
        <v>3.7079999999999997</v>
      </c>
    </row>
    <row r="294" spans="1:10" s="6" customFormat="1" ht="11.25" customHeight="1">
      <c r="A294" s="30" t="s">
        <v>423</v>
      </c>
      <c r="B294" s="24">
        <v>75</v>
      </c>
      <c r="C294" s="31" t="s">
        <v>427</v>
      </c>
      <c r="D294" s="32">
        <v>0.26</v>
      </c>
      <c r="E294" s="32">
        <v>1.2</v>
      </c>
      <c r="F294" s="33">
        <v>1</v>
      </c>
      <c r="G294" s="26">
        <v>10.14</v>
      </c>
      <c r="H294" s="27">
        <f t="shared" si="60"/>
        <v>872.1</v>
      </c>
      <c r="I294" s="28">
        <f t="shared" si="61"/>
        <v>523.26</v>
      </c>
      <c r="J294" s="29">
        <f t="shared" si="62"/>
        <v>6.0840000000000005</v>
      </c>
    </row>
    <row r="295" spans="1:10" s="6" customFormat="1" ht="11.25" customHeight="1">
      <c r="A295" s="30" t="s">
        <v>423</v>
      </c>
      <c r="B295" s="24">
        <v>90</v>
      </c>
      <c r="C295" s="31" t="s">
        <v>428</v>
      </c>
      <c r="D295" s="32">
        <v>0.37</v>
      </c>
      <c r="E295" s="32">
        <v>1.35</v>
      </c>
      <c r="F295" s="33">
        <v>1</v>
      </c>
      <c r="G295" s="26">
        <v>13.57</v>
      </c>
      <c r="H295" s="27">
        <f t="shared" si="60"/>
        <v>1167.1</v>
      </c>
      <c r="I295" s="28">
        <f t="shared" si="61"/>
        <v>700.2599999999999</v>
      </c>
      <c r="J295" s="29">
        <f t="shared" si="62"/>
        <v>8.142</v>
      </c>
    </row>
    <row r="296" spans="1:10" s="6" customFormat="1" ht="11.25" customHeight="1">
      <c r="A296" s="39" t="s">
        <v>423</v>
      </c>
      <c r="B296" s="40">
        <v>110</v>
      </c>
      <c r="C296" s="41" t="s">
        <v>429</v>
      </c>
      <c r="D296" s="42">
        <v>0.62</v>
      </c>
      <c r="E296" s="42">
        <v>2.45</v>
      </c>
      <c r="F296" s="43">
        <v>1</v>
      </c>
      <c r="G296" s="44">
        <v>17.87</v>
      </c>
      <c r="H296" s="27">
        <f t="shared" si="60"/>
        <v>1536.8999999999999</v>
      </c>
      <c r="I296" s="28">
        <f t="shared" si="61"/>
        <v>922.1399999999999</v>
      </c>
      <c r="J296" s="29">
        <f t="shared" si="62"/>
        <v>10.722</v>
      </c>
    </row>
    <row r="297" spans="1:10" s="6" customFormat="1" ht="11.25" customHeight="1">
      <c r="A297" s="38" t="s">
        <v>430</v>
      </c>
      <c r="B297" s="38"/>
      <c r="C297" s="38"/>
      <c r="D297" s="38"/>
      <c r="E297" s="38"/>
      <c r="F297" s="38"/>
      <c r="G297" s="35"/>
      <c r="H297" s="27"/>
      <c r="I297" s="28"/>
      <c r="J297" s="29"/>
    </row>
    <row r="298" spans="1:15" s="6" customFormat="1" ht="11.25" customHeight="1">
      <c r="A298" s="30" t="s">
        <v>430</v>
      </c>
      <c r="B298" s="24">
        <v>40</v>
      </c>
      <c r="C298" s="31" t="s">
        <v>431</v>
      </c>
      <c r="D298" s="32">
        <v>1.42</v>
      </c>
      <c r="E298" s="32">
        <v>0.35</v>
      </c>
      <c r="F298" s="33">
        <v>1</v>
      </c>
      <c r="G298" s="76">
        <v>18.38</v>
      </c>
      <c r="H298" s="76">
        <f aca="true" t="shared" si="63" ref="H298:H303">G298</f>
        <v>18.38</v>
      </c>
      <c r="I298" s="77">
        <f aca="true" t="shared" si="64" ref="I298:I303">H298*(1-$J$2)</f>
        <v>11.027999999999999</v>
      </c>
      <c r="J298" s="78"/>
      <c r="O298" s="79"/>
    </row>
    <row r="299" spans="1:15" s="6" customFormat="1" ht="11.25" customHeight="1">
      <c r="A299" s="30" t="s">
        <v>430</v>
      </c>
      <c r="B299" s="24">
        <v>50</v>
      </c>
      <c r="C299" s="31" t="s">
        <v>432</v>
      </c>
      <c r="D299" s="32">
        <v>1.82</v>
      </c>
      <c r="E299" s="32">
        <v>0.38</v>
      </c>
      <c r="F299" s="33">
        <v>1</v>
      </c>
      <c r="G299" s="76">
        <v>19.2</v>
      </c>
      <c r="H299" s="76">
        <f t="shared" si="63"/>
        <v>19.2</v>
      </c>
      <c r="I299" s="77">
        <f t="shared" si="64"/>
        <v>11.52</v>
      </c>
      <c r="J299" s="78"/>
      <c r="O299" s="79"/>
    </row>
    <row r="300" spans="1:15" s="6" customFormat="1" ht="11.25" customHeight="1">
      <c r="A300" s="30" t="s">
        <v>430</v>
      </c>
      <c r="B300" s="24">
        <v>63</v>
      </c>
      <c r="C300" s="31" t="s">
        <v>433</v>
      </c>
      <c r="D300" s="32">
        <v>2.31</v>
      </c>
      <c r="E300" s="32">
        <v>0.45</v>
      </c>
      <c r="F300" s="33">
        <v>1</v>
      </c>
      <c r="G300" s="76">
        <v>20.83</v>
      </c>
      <c r="H300" s="76">
        <f t="shared" si="63"/>
        <v>20.83</v>
      </c>
      <c r="I300" s="77">
        <f t="shared" si="64"/>
        <v>12.498</v>
      </c>
      <c r="J300" s="78"/>
      <c r="O300" s="79"/>
    </row>
    <row r="301" spans="1:15" s="6" customFormat="1" ht="11.25" customHeight="1">
      <c r="A301" s="30" t="s">
        <v>430</v>
      </c>
      <c r="B301" s="24">
        <v>75</v>
      </c>
      <c r="C301" s="31" t="s">
        <v>434</v>
      </c>
      <c r="D301" s="32">
        <v>2.48</v>
      </c>
      <c r="E301" s="32">
        <v>0.55</v>
      </c>
      <c r="F301" s="33">
        <v>1</v>
      </c>
      <c r="G301" s="76">
        <v>26.54</v>
      </c>
      <c r="H301" s="76">
        <f t="shared" si="63"/>
        <v>26.54</v>
      </c>
      <c r="I301" s="77">
        <f t="shared" si="64"/>
        <v>15.924</v>
      </c>
      <c r="J301" s="78"/>
      <c r="O301" s="79"/>
    </row>
    <row r="302" spans="1:15" s="6" customFormat="1" ht="11.25" customHeight="1">
      <c r="A302" s="30" t="s">
        <v>430</v>
      </c>
      <c r="B302" s="24">
        <v>90</v>
      </c>
      <c r="C302" s="31" t="s">
        <v>435</v>
      </c>
      <c r="D302" s="32">
        <v>3.25</v>
      </c>
      <c r="E302" s="32">
        <v>0.8</v>
      </c>
      <c r="F302" s="33">
        <v>1</v>
      </c>
      <c r="G302" s="76">
        <v>30.22</v>
      </c>
      <c r="H302" s="76">
        <f t="shared" si="63"/>
        <v>30.22</v>
      </c>
      <c r="I302" s="77">
        <f t="shared" si="64"/>
        <v>18.131999999999998</v>
      </c>
      <c r="J302" s="78"/>
      <c r="O302" s="79"/>
    </row>
    <row r="303" spans="1:15" s="6" customFormat="1" ht="11.25" customHeight="1">
      <c r="A303" s="39" t="s">
        <v>430</v>
      </c>
      <c r="B303" s="40">
        <v>110</v>
      </c>
      <c r="C303" s="41" t="s">
        <v>436</v>
      </c>
      <c r="D303" s="42">
        <v>3.6</v>
      </c>
      <c r="E303" s="42">
        <v>0.97</v>
      </c>
      <c r="F303" s="43">
        <v>1</v>
      </c>
      <c r="G303" s="76">
        <v>35.95</v>
      </c>
      <c r="H303" s="76">
        <f t="shared" si="63"/>
        <v>35.95</v>
      </c>
      <c r="I303" s="77">
        <f t="shared" si="64"/>
        <v>21.57</v>
      </c>
      <c r="J303" s="78"/>
      <c r="O303" s="79"/>
    </row>
    <row r="304" spans="1:10" s="6" customFormat="1" ht="11.25" customHeight="1">
      <c r="A304" s="38" t="s">
        <v>437</v>
      </c>
      <c r="B304" s="38"/>
      <c r="C304" s="38"/>
      <c r="D304" s="38"/>
      <c r="E304" s="38"/>
      <c r="F304" s="38"/>
      <c r="G304" s="35"/>
      <c r="H304" s="27"/>
      <c r="I304" s="28"/>
      <c r="J304" s="29"/>
    </row>
    <row r="305" spans="1:10" s="6" customFormat="1" ht="11.25" customHeight="1">
      <c r="A305" s="30" t="s">
        <v>437</v>
      </c>
      <c r="B305" s="24">
        <v>16</v>
      </c>
      <c r="C305" s="31" t="s">
        <v>438</v>
      </c>
      <c r="D305" s="32">
        <v>0.07</v>
      </c>
      <c r="E305" s="32">
        <v>1.6</v>
      </c>
      <c r="F305" s="33">
        <v>10</v>
      </c>
      <c r="G305" s="26">
        <v>2.61</v>
      </c>
      <c r="H305" s="27">
        <f>ROUNDUP(G305*$I$2,1)</f>
        <v>224.5</v>
      </c>
      <c r="I305" s="28">
        <f>H305*(1-$J$2)</f>
        <v>134.7</v>
      </c>
      <c r="J305" s="29">
        <f>G305*(1-$J$2)</f>
        <v>1.5659999999999998</v>
      </c>
    </row>
    <row r="306" spans="1:10" s="6" customFormat="1" ht="11.25" customHeight="1">
      <c r="A306" s="30" t="s">
        <v>437</v>
      </c>
      <c r="B306" s="24">
        <v>20</v>
      </c>
      <c r="C306" s="31" t="s">
        <v>439</v>
      </c>
      <c r="D306" s="32">
        <v>0.11</v>
      </c>
      <c r="E306" s="32">
        <v>1.6</v>
      </c>
      <c r="F306" s="33">
        <v>10</v>
      </c>
      <c r="G306" s="26">
        <v>2.98</v>
      </c>
      <c r="H306" s="27">
        <f>ROUNDUP(G306*$I$2,1)</f>
        <v>256.3</v>
      </c>
      <c r="I306" s="28">
        <f>H306*(1-$J$2)</f>
        <v>153.78</v>
      </c>
      <c r="J306" s="29">
        <f>G306*(1-$J$2)</f>
        <v>1.788</v>
      </c>
    </row>
    <row r="307" spans="1:10" s="6" customFormat="1" ht="11.25" customHeight="1">
      <c r="A307" s="30" t="s">
        <v>437</v>
      </c>
      <c r="B307" s="24">
        <v>25</v>
      </c>
      <c r="C307" s="31" t="s">
        <v>440</v>
      </c>
      <c r="D307" s="32">
        <v>0.21</v>
      </c>
      <c r="E307" s="32">
        <v>3.2</v>
      </c>
      <c r="F307" s="33">
        <v>5</v>
      </c>
      <c r="G307" s="26">
        <v>4.53</v>
      </c>
      <c r="H307" s="27">
        <f>ROUNDUP(G307*$I$2,1)</f>
        <v>389.6</v>
      </c>
      <c r="I307" s="28">
        <f>H307*(1-$J$2)</f>
        <v>233.76</v>
      </c>
      <c r="J307" s="29">
        <f>G307*(1-$J$2)</f>
        <v>2.718</v>
      </c>
    </row>
    <row r="308" spans="1:10" s="6" customFormat="1" ht="11.25" customHeight="1">
      <c r="A308" s="30" t="s">
        <v>437</v>
      </c>
      <c r="B308" s="24">
        <v>32</v>
      </c>
      <c r="C308" s="31" t="s">
        <v>441</v>
      </c>
      <c r="D308" s="32">
        <v>0.43</v>
      </c>
      <c r="E308" s="32">
        <v>8</v>
      </c>
      <c r="F308" s="33">
        <v>2</v>
      </c>
      <c r="G308" s="26">
        <v>7.62</v>
      </c>
      <c r="H308" s="27">
        <f>ROUNDUP(G308*$I$2,1)</f>
        <v>655.4</v>
      </c>
      <c r="I308" s="28">
        <f>H308*(1-$J$2)</f>
        <v>393.23999999999995</v>
      </c>
      <c r="J308" s="29">
        <f>G308*(1-$J$2)</f>
        <v>4.572</v>
      </c>
    </row>
    <row r="309" spans="1:10" s="6" customFormat="1" ht="11.25" customHeight="1">
      <c r="A309" s="39" t="s">
        <v>437</v>
      </c>
      <c r="B309" s="40">
        <v>40</v>
      </c>
      <c r="C309" s="41" t="s">
        <v>442</v>
      </c>
      <c r="D309" s="42">
        <v>0.67</v>
      </c>
      <c r="E309" s="42">
        <v>8</v>
      </c>
      <c r="F309" s="43">
        <v>2</v>
      </c>
      <c r="G309" s="26">
        <v>10.69</v>
      </c>
      <c r="H309" s="27">
        <f>ROUNDUP(G309*$I$2,1)</f>
        <v>919.4</v>
      </c>
      <c r="I309" s="28">
        <f>H309*(1-$J$2)</f>
        <v>551.64</v>
      </c>
      <c r="J309" s="29">
        <f>G309*(1-$J$2)</f>
        <v>6.414</v>
      </c>
    </row>
    <row r="310" spans="1:10" s="6" customFormat="1" ht="11.25" customHeight="1">
      <c r="A310" s="38" t="s">
        <v>443</v>
      </c>
      <c r="B310" s="38"/>
      <c r="C310" s="38"/>
      <c r="D310" s="38"/>
      <c r="E310" s="38"/>
      <c r="F310" s="38"/>
      <c r="G310" s="35"/>
      <c r="H310" s="27"/>
      <c r="I310" s="28"/>
      <c r="J310" s="29"/>
    </row>
    <row r="311" spans="1:10" s="6" customFormat="1" ht="11.25" customHeight="1">
      <c r="A311" s="30" t="s">
        <v>443</v>
      </c>
      <c r="B311" s="24">
        <v>16</v>
      </c>
      <c r="C311" s="31" t="s">
        <v>444</v>
      </c>
      <c r="D311" s="32">
        <v>0.03</v>
      </c>
      <c r="E311" s="32">
        <v>0.24</v>
      </c>
      <c r="F311" s="33">
        <v>50</v>
      </c>
      <c r="G311" s="26">
        <v>1.82</v>
      </c>
      <c r="H311" s="27">
        <f aca="true" t="shared" si="65" ref="H311:H317">ROUNDUP(G311*$I$2,1)</f>
        <v>156.6</v>
      </c>
      <c r="I311" s="28">
        <f aca="true" t="shared" si="66" ref="I311:I317">H311*(1-$J$2)</f>
        <v>93.96</v>
      </c>
      <c r="J311" s="29">
        <f aca="true" t="shared" si="67" ref="J311:J317">G311*(1-$J$2)</f>
        <v>1.092</v>
      </c>
    </row>
    <row r="312" spans="1:10" s="6" customFormat="1" ht="11.25" customHeight="1">
      <c r="A312" s="30" t="s">
        <v>443</v>
      </c>
      <c r="B312" s="24">
        <v>20</v>
      </c>
      <c r="C312" s="31" t="s">
        <v>445</v>
      </c>
      <c r="D312" s="32">
        <v>0.07</v>
      </c>
      <c r="E312" s="32">
        <v>0.32</v>
      </c>
      <c r="F312" s="33">
        <v>50</v>
      </c>
      <c r="G312" s="26">
        <v>1.66</v>
      </c>
      <c r="H312" s="27">
        <f t="shared" si="65"/>
        <v>142.79999999999998</v>
      </c>
      <c r="I312" s="28">
        <f t="shared" si="66"/>
        <v>85.67999999999999</v>
      </c>
      <c r="J312" s="29">
        <f t="shared" si="67"/>
        <v>0.9959999999999999</v>
      </c>
    </row>
    <row r="313" spans="1:10" s="6" customFormat="1" ht="11.25" customHeight="1">
      <c r="A313" s="30" t="s">
        <v>443</v>
      </c>
      <c r="B313" s="24">
        <v>25</v>
      </c>
      <c r="C313" s="31" t="s">
        <v>446</v>
      </c>
      <c r="D313" s="32">
        <v>0.09</v>
      </c>
      <c r="E313" s="32">
        <v>0.64</v>
      </c>
      <c r="F313" s="33">
        <v>25</v>
      </c>
      <c r="G313" s="26">
        <v>2.02</v>
      </c>
      <c r="H313" s="27">
        <f t="shared" si="65"/>
        <v>173.79999999999998</v>
      </c>
      <c r="I313" s="28">
        <f t="shared" si="66"/>
        <v>104.27999999999999</v>
      </c>
      <c r="J313" s="29">
        <f t="shared" si="67"/>
        <v>1.212</v>
      </c>
    </row>
    <row r="314" spans="1:10" s="6" customFormat="1" ht="11.25" customHeight="1">
      <c r="A314" s="30" t="s">
        <v>443</v>
      </c>
      <c r="B314" s="24">
        <v>32</v>
      </c>
      <c r="C314" s="31" t="s">
        <v>447</v>
      </c>
      <c r="D314" s="32">
        <v>0.16</v>
      </c>
      <c r="E314" s="32">
        <v>0.8</v>
      </c>
      <c r="F314" s="33">
        <v>20</v>
      </c>
      <c r="G314" s="26">
        <v>3.04</v>
      </c>
      <c r="H314" s="27">
        <f t="shared" si="65"/>
        <v>261.5</v>
      </c>
      <c r="I314" s="28">
        <f t="shared" si="66"/>
        <v>156.9</v>
      </c>
      <c r="J314" s="29">
        <f t="shared" si="67"/>
        <v>1.8239999999999998</v>
      </c>
    </row>
    <row r="315" spans="1:10" s="6" customFormat="1" ht="11.25" customHeight="1">
      <c r="A315" s="39" t="s">
        <v>443</v>
      </c>
      <c r="B315" s="40">
        <v>40</v>
      </c>
      <c r="C315" s="41" t="s">
        <v>448</v>
      </c>
      <c r="D315" s="42">
        <v>0.33</v>
      </c>
      <c r="E315" s="42">
        <v>1.6</v>
      </c>
      <c r="F315" s="43">
        <v>10</v>
      </c>
      <c r="G315" s="44">
        <v>5.76</v>
      </c>
      <c r="H315" s="27">
        <f t="shared" si="65"/>
        <v>495.40000000000003</v>
      </c>
      <c r="I315" s="28">
        <f t="shared" si="66"/>
        <v>297.24</v>
      </c>
      <c r="J315" s="29">
        <f t="shared" si="67"/>
        <v>3.456</v>
      </c>
    </row>
    <row r="316" spans="1:10" s="6" customFormat="1" ht="11.25" customHeight="1">
      <c r="A316" s="39" t="s">
        <v>449</v>
      </c>
      <c r="B316" s="40">
        <v>20</v>
      </c>
      <c r="C316" s="41" t="s">
        <v>450</v>
      </c>
      <c r="D316" s="42"/>
      <c r="E316" s="42"/>
      <c r="F316" s="43"/>
      <c r="G316" s="44">
        <v>1.81</v>
      </c>
      <c r="H316" s="27">
        <f t="shared" si="65"/>
        <v>155.7</v>
      </c>
      <c r="I316" s="28">
        <f t="shared" si="66"/>
        <v>93.41999999999999</v>
      </c>
      <c r="J316" s="29">
        <f t="shared" si="67"/>
        <v>1.086</v>
      </c>
    </row>
    <row r="317" spans="1:10" s="6" customFormat="1" ht="11.25" customHeight="1">
      <c r="A317" s="39" t="s">
        <v>449</v>
      </c>
      <c r="B317" s="40">
        <v>25</v>
      </c>
      <c r="C317" s="41" t="s">
        <v>451</v>
      </c>
      <c r="D317" s="42"/>
      <c r="E317" s="42"/>
      <c r="F317" s="43"/>
      <c r="G317" s="44">
        <v>2.02</v>
      </c>
      <c r="H317" s="27">
        <f t="shared" si="65"/>
        <v>173.79999999999998</v>
      </c>
      <c r="I317" s="28">
        <f t="shared" si="66"/>
        <v>104.27999999999999</v>
      </c>
      <c r="J317" s="29">
        <f t="shared" si="67"/>
        <v>1.212</v>
      </c>
    </row>
    <row r="318" spans="1:10" s="6" customFormat="1" ht="11.25" customHeight="1">
      <c r="A318" s="38" t="s">
        <v>452</v>
      </c>
      <c r="B318" s="38"/>
      <c r="C318" s="38"/>
      <c r="D318" s="38"/>
      <c r="E318" s="38"/>
      <c r="F318" s="38"/>
      <c r="G318" s="35"/>
      <c r="H318" s="27"/>
      <c r="I318" s="28"/>
      <c r="J318" s="29"/>
    </row>
    <row r="319" spans="1:10" s="6" customFormat="1" ht="11.25" customHeight="1">
      <c r="A319" s="39" t="s">
        <v>452</v>
      </c>
      <c r="B319" s="24">
        <v>20</v>
      </c>
      <c r="C319" s="31" t="s">
        <v>453</v>
      </c>
      <c r="D319" s="32">
        <v>0.03</v>
      </c>
      <c r="E319" s="32">
        <v>0.16</v>
      </c>
      <c r="F319" s="33">
        <v>100</v>
      </c>
      <c r="G319" s="26">
        <v>2.05</v>
      </c>
      <c r="H319" s="27">
        <f>ROUNDUP(G319*$I$2,1)</f>
        <v>176.3</v>
      </c>
      <c r="I319" s="28">
        <f>H319*(1-$J$2)</f>
        <v>105.78</v>
      </c>
      <c r="J319" s="29">
        <f>G319*(1-$J$2)</f>
        <v>1.2299999999999998</v>
      </c>
    </row>
    <row r="320" spans="1:10" s="6" customFormat="1" ht="11.25" customHeight="1">
      <c r="A320" s="39" t="s">
        <v>452</v>
      </c>
      <c r="B320" s="24">
        <v>25</v>
      </c>
      <c r="C320" s="31" t="s">
        <v>454</v>
      </c>
      <c r="D320" s="32">
        <v>0.04</v>
      </c>
      <c r="E320" s="32">
        <v>0.24</v>
      </c>
      <c r="F320" s="33">
        <v>100</v>
      </c>
      <c r="G320" s="26">
        <v>2.56</v>
      </c>
      <c r="H320" s="27">
        <f>ROUNDUP(G320*$I$2,1)</f>
        <v>220.2</v>
      </c>
      <c r="I320" s="28">
        <f>H320*(1-$J$2)</f>
        <v>132.11999999999998</v>
      </c>
      <c r="J320" s="29">
        <f>G320*(1-$J$2)</f>
        <v>1.536</v>
      </c>
    </row>
    <row r="321" spans="1:10" s="6" customFormat="1" ht="11.25" customHeight="1">
      <c r="A321" s="39" t="s">
        <v>452</v>
      </c>
      <c r="B321" s="40">
        <v>32</v>
      </c>
      <c r="C321" s="41" t="s">
        <v>455</v>
      </c>
      <c r="D321" s="42">
        <v>0.08</v>
      </c>
      <c r="E321" s="42" t="s">
        <v>456</v>
      </c>
      <c r="F321" s="43">
        <v>50</v>
      </c>
      <c r="G321" s="44">
        <v>4.78</v>
      </c>
      <c r="H321" s="27">
        <f>ROUNDUP(G321*$I$2,1)</f>
        <v>411.1</v>
      </c>
      <c r="I321" s="28">
        <f>H321*(1-$J$2)</f>
        <v>246.66</v>
      </c>
      <c r="J321" s="29">
        <f>G321*(1-$J$2)</f>
        <v>2.868</v>
      </c>
    </row>
    <row r="322" spans="1:10" s="6" customFormat="1" ht="11.25" customHeight="1">
      <c r="A322" s="38" t="s">
        <v>457</v>
      </c>
      <c r="B322" s="38"/>
      <c r="C322" s="38"/>
      <c r="D322" s="38"/>
      <c r="E322" s="38"/>
      <c r="F322" s="38"/>
      <c r="G322" s="35"/>
      <c r="H322" s="27"/>
      <c r="I322" s="28"/>
      <c r="J322" s="29"/>
    </row>
    <row r="323" spans="1:10" s="6" customFormat="1" ht="11.25" customHeight="1">
      <c r="A323" s="80" t="s">
        <v>458</v>
      </c>
      <c r="B323" s="24" t="s">
        <v>263</v>
      </c>
      <c r="C323" s="81">
        <v>236020</v>
      </c>
      <c r="D323" s="32">
        <v>0.089</v>
      </c>
      <c r="E323" s="32"/>
      <c r="F323" s="33">
        <v>150</v>
      </c>
      <c r="G323" s="26">
        <v>4.24</v>
      </c>
      <c r="H323" s="27">
        <f aca="true" t="shared" si="68" ref="H323:H331">ROUNDUP(G323*$I$2,1)</f>
        <v>364.70000000000005</v>
      </c>
      <c r="I323" s="28">
        <f aca="true" t="shared" si="69" ref="I323:I331">H323*(1-$J$2)</f>
        <v>218.82000000000002</v>
      </c>
      <c r="J323" s="29">
        <f aca="true" t="shared" si="70" ref="J323:J331">G323*(1-$J$2)</f>
        <v>2.544</v>
      </c>
    </row>
    <row r="324" spans="1:10" s="6" customFormat="1" ht="11.25" customHeight="1">
      <c r="A324" s="80" t="s">
        <v>458</v>
      </c>
      <c r="B324" s="24" t="s">
        <v>459</v>
      </c>
      <c r="C324" s="81">
        <v>236120</v>
      </c>
      <c r="D324" s="32"/>
      <c r="E324" s="32"/>
      <c r="F324" s="33"/>
      <c r="G324" s="26">
        <v>4.88</v>
      </c>
      <c r="H324" s="27">
        <f>ROUNDUP(G324*$I$2,1)</f>
        <v>419.70000000000005</v>
      </c>
      <c r="I324" s="28">
        <f>H324*(1-$J$2)</f>
        <v>251.82000000000002</v>
      </c>
      <c r="J324" s="29">
        <f>G324*(1-$J$2)</f>
        <v>2.928</v>
      </c>
    </row>
    <row r="325" spans="1:10" s="6" customFormat="1" ht="11.25" customHeight="1">
      <c r="A325" s="80" t="s">
        <v>460</v>
      </c>
      <c r="B325" s="24" t="s">
        <v>267</v>
      </c>
      <c r="C325" s="31" t="s">
        <v>461</v>
      </c>
      <c r="D325" s="32">
        <v>0.152</v>
      </c>
      <c r="E325" s="32"/>
      <c r="F325" s="33">
        <v>75</v>
      </c>
      <c r="G325" s="26">
        <v>5.42</v>
      </c>
      <c r="H325" s="27">
        <f>ROUNDUP(G325*$I$2,1)</f>
        <v>466.20000000000005</v>
      </c>
      <c r="I325" s="28">
        <f>H325*(1-$J$2)</f>
        <v>279.72</v>
      </c>
      <c r="J325" s="29">
        <f>G325*(1-$J$2)</f>
        <v>3.252</v>
      </c>
    </row>
    <row r="326" spans="1:10" s="6" customFormat="1" ht="11.25" customHeight="1">
      <c r="A326" s="80" t="s">
        <v>462</v>
      </c>
      <c r="B326" s="24" t="s">
        <v>463</v>
      </c>
      <c r="C326" s="31" t="s">
        <v>464</v>
      </c>
      <c r="D326" s="32"/>
      <c r="E326" s="32"/>
      <c r="F326" s="33"/>
      <c r="G326" s="26">
        <v>7.36</v>
      </c>
      <c r="H326" s="27">
        <f>ROUNDUP(G326*$I$2,1)</f>
        <v>633</v>
      </c>
      <c r="I326" s="28">
        <f>H326*(1-$J$2)</f>
        <v>379.8</v>
      </c>
      <c r="J326" s="29">
        <f>G326*(1-$J$2)</f>
        <v>4.416</v>
      </c>
    </row>
    <row r="327" spans="1:10" s="6" customFormat="1" ht="11.25" customHeight="1">
      <c r="A327" s="80" t="s">
        <v>462</v>
      </c>
      <c r="B327" s="24" t="s">
        <v>269</v>
      </c>
      <c r="C327" s="31" t="s">
        <v>465</v>
      </c>
      <c r="D327" s="32">
        <v>0.202</v>
      </c>
      <c r="E327" s="32"/>
      <c r="F327" s="33">
        <v>50</v>
      </c>
      <c r="G327" s="26">
        <v>7.41</v>
      </c>
      <c r="H327" s="27">
        <f>ROUNDUP(G327*$I$2,1)</f>
        <v>637.3000000000001</v>
      </c>
      <c r="I327" s="28">
        <f>H327*(1-$J$2)</f>
        <v>382.38000000000005</v>
      </c>
      <c r="J327" s="29">
        <f>G327*(1-$J$2)</f>
        <v>4.446</v>
      </c>
    </row>
    <row r="328" spans="1:10" s="6" customFormat="1" ht="11.25" customHeight="1">
      <c r="A328" s="80" t="s">
        <v>466</v>
      </c>
      <c r="B328" s="24" t="s">
        <v>467</v>
      </c>
      <c r="C328" s="31" t="s">
        <v>468</v>
      </c>
      <c r="D328" s="32"/>
      <c r="E328" s="32"/>
      <c r="F328" s="33"/>
      <c r="G328" s="26">
        <v>10.4</v>
      </c>
      <c r="H328" s="27">
        <f>ROUNDUP(G328*$I$2,1)</f>
        <v>894.4</v>
      </c>
      <c r="I328" s="28">
        <f>H328*(1-$J$2)</f>
        <v>536.64</v>
      </c>
      <c r="J328" s="29">
        <f>G328*(1-$J$2)</f>
        <v>6.24</v>
      </c>
    </row>
    <row r="329" spans="1:10" s="6" customFormat="1" ht="11.25" customHeight="1">
      <c r="A329" s="80" t="s">
        <v>466</v>
      </c>
      <c r="B329" s="24" t="s">
        <v>271</v>
      </c>
      <c r="C329" s="31" t="s">
        <v>469</v>
      </c>
      <c r="D329" s="32">
        <v>0.39</v>
      </c>
      <c r="E329" s="32"/>
      <c r="F329" s="33">
        <v>30</v>
      </c>
      <c r="G329" s="26">
        <v>13.38</v>
      </c>
      <c r="H329" s="27">
        <f t="shared" si="68"/>
        <v>1150.6999999999998</v>
      </c>
      <c r="I329" s="28">
        <f t="shared" si="69"/>
        <v>690.4199999999998</v>
      </c>
      <c r="J329" s="29">
        <f t="shared" si="70"/>
        <v>8.028</v>
      </c>
    </row>
    <row r="330" spans="1:10" s="6" customFormat="1" ht="11.25" customHeight="1">
      <c r="A330" s="80" t="s">
        <v>470</v>
      </c>
      <c r="B330" s="24" t="s">
        <v>273</v>
      </c>
      <c r="C330" s="31" t="s">
        <v>471</v>
      </c>
      <c r="D330" s="32">
        <v>0.45</v>
      </c>
      <c r="E330" s="32"/>
      <c r="F330" s="33">
        <v>20</v>
      </c>
      <c r="G330" s="26">
        <v>23.49</v>
      </c>
      <c r="H330" s="27">
        <f t="shared" si="68"/>
        <v>2020.1999999999998</v>
      </c>
      <c r="I330" s="28">
        <f t="shared" si="69"/>
        <v>1212.12</v>
      </c>
      <c r="J330" s="29">
        <f t="shared" si="70"/>
        <v>14.094</v>
      </c>
    </row>
    <row r="331" spans="1:10" s="6" customFormat="1" ht="11.25" customHeight="1">
      <c r="A331" s="82" t="s">
        <v>472</v>
      </c>
      <c r="B331" s="40" t="s">
        <v>275</v>
      </c>
      <c r="C331" s="41" t="s">
        <v>473</v>
      </c>
      <c r="D331" s="42">
        <v>0.52</v>
      </c>
      <c r="E331" s="42"/>
      <c r="F331" s="43">
        <v>8</v>
      </c>
      <c r="G331" s="44">
        <v>43.25</v>
      </c>
      <c r="H331" s="27">
        <f t="shared" si="68"/>
        <v>3719.5</v>
      </c>
      <c r="I331" s="28">
        <f t="shared" si="69"/>
        <v>2231.7</v>
      </c>
      <c r="J331" s="29">
        <f t="shared" si="70"/>
        <v>25.95</v>
      </c>
    </row>
    <row r="332" spans="1:10" s="6" customFormat="1" ht="11.25" customHeight="1">
      <c r="A332" s="38" t="s">
        <v>474</v>
      </c>
      <c r="B332" s="38"/>
      <c r="C332" s="38"/>
      <c r="D332" s="38"/>
      <c r="E332" s="38"/>
      <c r="F332" s="38"/>
      <c r="G332" s="35"/>
      <c r="H332" s="27"/>
      <c r="I332" s="28"/>
      <c r="J332" s="29"/>
    </row>
    <row r="333" spans="1:10" s="6" customFormat="1" ht="11.25" customHeight="1">
      <c r="A333" s="80" t="s">
        <v>475</v>
      </c>
      <c r="B333" s="24" t="s">
        <v>263</v>
      </c>
      <c r="C333" s="31" t="s">
        <v>476</v>
      </c>
      <c r="D333" s="32">
        <v>0.13</v>
      </c>
      <c r="E333" s="32"/>
      <c r="F333" s="33">
        <v>125</v>
      </c>
      <c r="G333" s="26">
        <v>4.78</v>
      </c>
      <c r="H333" s="27">
        <f aca="true" t="shared" si="71" ref="H333:H341">ROUNDUP(G333*$I$2,1)</f>
        <v>411.1</v>
      </c>
      <c r="I333" s="28">
        <f aca="true" t="shared" si="72" ref="I333:I341">H333*(1-$J$2)</f>
        <v>246.66</v>
      </c>
      <c r="J333" s="29">
        <f aca="true" t="shared" si="73" ref="J333:J341">G333*(1-$J$2)</f>
        <v>2.868</v>
      </c>
    </row>
    <row r="334" spans="1:10" s="6" customFormat="1" ht="11.25" customHeight="1">
      <c r="A334" s="80" t="s">
        <v>475</v>
      </c>
      <c r="B334" s="24" t="s">
        <v>459</v>
      </c>
      <c r="C334" s="31" t="s">
        <v>477</v>
      </c>
      <c r="D334" s="32"/>
      <c r="E334" s="32"/>
      <c r="F334" s="33"/>
      <c r="G334" s="26">
        <v>4.32</v>
      </c>
      <c r="H334" s="27">
        <f>ROUNDUP(G334*$I$2,1)</f>
        <v>371.6</v>
      </c>
      <c r="I334" s="28">
        <f>H334*(1-$J$2)</f>
        <v>222.96</v>
      </c>
      <c r="J334" s="29">
        <f>G334*(1-$J$2)</f>
        <v>2.592</v>
      </c>
    </row>
    <row r="335" spans="1:10" s="6" customFormat="1" ht="11.25" customHeight="1">
      <c r="A335" s="80" t="s">
        <v>478</v>
      </c>
      <c r="B335" s="24" t="s">
        <v>267</v>
      </c>
      <c r="C335" s="31" t="s">
        <v>479</v>
      </c>
      <c r="D335" s="32">
        <v>0.216</v>
      </c>
      <c r="E335" s="32"/>
      <c r="F335" s="33">
        <v>65</v>
      </c>
      <c r="G335" s="26">
        <v>6.56</v>
      </c>
      <c r="H335" s="27">
        <f>ROUNDUP(G335*$I$2,1)</f>
        <v>564.2</v>
      </c>
      <c r="I335" s="28">
        <f>H335*(1-$J$2)</f>
        <v>338.52000000000004</v>
      </c>
      <c r="J335" s="29">
        <f>G335*(1-$J$2)</f>
        <v>3.9359999999999995</v>
      </c>
    </row>
    <row r="336" spans="1:10" s="6" customFormat="1" ht="11.25" customHeight="1">
      <c r="A336" s="80" t="s">
        <v>480</v>
      </c>
      <c r="B336" s="24" t="s">
        <v>463</v>
      </c>
      <c r="C336" s="31" t="s">
        <v>481</v>
      </c>
      <c r="D336" s="32"/>
      <c r="E336" s="32"/>
      <c r="F336" s="33"/>
      <c r="G336" s="26">
        <v>6.88</v>
      </c>
      <c r="H336" s="27">
        <f>ROUNDUP(G336*$I$2,1)</f>
        <v>591.7</v>
      </c>
      <c r="I336" s="28">
        <f>H336*(1-$J$2)</f>
        <v>355.02000000000004</v>
      </c>
      <c r="J336" s="29">
        <f>G336*(1-$J$2)</f>
        <v>4.128</v>
      </c>
    </row>
    <row r="337" spans="1:10" s="6" customFormat="1" ht="11.25" customHeight="1">
      <c r="A337" s="80" t="s">
        <v>480</v>
      </c>
      <c r="B337" s="24" t="s">
        <v>269</v>
      </c>
      <c r="C337" s="31" t="s">
        <v>482</v>
      </c>
      <c r="D337" s="32">
        <v>0.363</v>
      </c>
      <c r="E337" s="32"/>
      <c r="F337" s="33">
        <v>50</v>
      </c>
      <c r="G337" s="26">
        <v>8.35</v>
      </c>
      <c r="H337" s="27">
        <f>ROUNDUP(G337*$I$2,1)</f>
        <v>718.1</v>
      </c>
      <c r="I337" s="28">
        <f>H337*(1-$J$2)</f>
        <v>430.86</v>
      </c>
      <c r="J337" s="29">
        <f>G337*(1-$J$2)</f>
        <v>5.01</v>
      </c>
    </row>
    <row r="338" spans="1:10" s="6" customFormat="1" ht="11.25" customHeight="1">
      <c r="A338" s="80" t="s">
        <v>483</v>
      </c>
      <c r="B338" s="24" t="s">
        <v>467</v>
      </c>
      <c r="C338" s="31" t="s">
        <v>484</v>
      </c>
      <c r="D338" s="32"/>
      <c r="E338" s="32"/>
      <c r="F338" s="33"/>
      <c r="G338" s="26">
        <v>8.16</v>
      </c>
      <c r="H338" s="27">
        <f>ROUNDUP(G338*$I$2,1)</f>
        <v>701.8000000000001</v>
      </c>
      <c r="I338" s="28">
        <f>H338*(1-$J$2)</f>
        <v>421.08000000000004</v>
      </c>
      <c r="J338" s="29">
        <f>G338*(1-$J$2)</f>
        <v>4.896</v>
      </c>
    </row>
    <row r="339" spans="1:10" s="6" customFormat="1" ht="11.25" customHeight="1">
      <c r="A339" s="80" t="s">
        <v>483</v>
      </c>
      <c r="B339" s="24" t="s">
        <v>271</v>
      </c>
      <c r="C339" s="31" t="s">
        <v>485</v>
      </c>
      <c r="D339" s="32">
        <v>0.4</v>
      </c>
      <c r="E339" s="32"/>
      <c r="F339" s="33">
        <v>25</v>
      </c>
      <c r="G339" s="26">
        <v>15.52</v>
      </c>
      <c r="H339" s="27">
        <f t="shared" si="71"/>
        <v>1334.8</v>
      </c>
      <c r="I339" s="28">
        <f t="shared" si="72"/>
        <v>800.88</v>
      </c>
      <c r="J339" s="29">
        <f t="shared" si="73"/>
        <v>9.312</v>
      </c>
    </row>
    <row r="340" spans="1:10" s="6" customFormat="1" ht="11.25" customHeight="1">
      <c r="A340" s="80" t="s">
        <v>486</v>
      </c>
      <c r="B340" s="24" t="s">
        <v>273</v>
      </c>
      <c r="C340" s="31" t="s">
        <v>487</v>
      </c>
      <c r="D340" s="32">
        <v>0.45</v>
      </c>
      <c r="E340" s="32"/>
      <c r="F340" s="33">
        <v>20</v>
      </c>
      <c r="G340" s="26">
        <v>24.91</v>
      </c>
      <c r="H340" s="27">
        <f t="shared" si="71"/>
        <v>2142.2999999999997</v>
      </c>
      <c r="I340" s="28">
        <f t="shared" si="72"/>
        <v>1285.3799999999999</v>
      </c>
      <c r="J340" s="29">
        <f t="shared" si="73"/>
        <v>14.946</v>
      </c>
    </row>
    <row r="341" spans="1:10" s="6" customFormat="1" ht="11.25" customHeight="1">
      <c r="A341" s="82" t="s">
        <v>488</v>
      </c>
      <c r="B341" s="40" t="s">
        <v>275</v>
      </c>
      <c r="C341" s="41" t="s">
        <v>489</v>
      </c>
      <c r="D341" s="42">
        <v>0.5</v>
      </c>
      <c r="E341" s="42"/>
      <c r="F341" s="43">
        <v>8</v>
      </c>
      <c r="G341" s="44">
        <v>42.96</v>
      </c>
      <c r="H341" s="27">
        <f t="shared" si="71"/>
        <v>3694.6</v>
      </c>
      <c r="I341" s="28">
        <f t="shared" si="72"/>
        <v>2216.7599999999998</v>
      </c>
      <c r="J341" s="29">
        <f t="shared" si="73"/>
        <v>25.776</v>
      </c>
    </row>
    <row r="342" spans="1:10" s="6" customFormat="1" ht="11.25" customHeight="1">
      <c r="A342" s="82"/>
      <c r="B342" s="40"/>
      <c r="C342" s="41"/>
      <c r="D342" s="42"/>
      <c r="E342" s="42"/>
      <c r="F342" s="43"/>
      <c r="G342" s="44"/>
      <c r="H342" s="27"/>
      <c r="I342" s="28"/>
      <c r="J342" s="29"/>
    </row>
    <row r="343" spans="1:10" s="6" customFormat="1" ht="11.25" customHeight="1">
      <c r="A343" s="82" t="s">
        <v>490</v>
      </c>
      <c r="B343" s="40">
        <v>20</v>
      </c>
      <c r="C343" s="41" t="s">
        <v>491</v>
      </c>
      <c r="D343" s="42"/>
      <c r="E343" s="42"/>
      <c r="F343" s="43"/>
      <c r="G343" s="44">
        <v>3.02</v>
      </c>
      <c r="H343" s="27">
        <f>ROUNDUP(G343*$I$2,1)</f>
        <v>259.8</v>
      </c>
      <c r="I343" s="28">
        <f>H343*(1-$J$2)</f>
        <v>155.88</v>
      </c>
      <c r="J343" s="29">
        <f>G343*(1-$J$2)</f>
        <v>1.8119999999999998</v>
      </c>
    </row>
    <row r="344" spans="1:10" s="6" customFormat="1" ht="11.25" customHeight="1">
      <c r="A344" s="82" t="s">
        <v>490</v>
      </c>
      <c r="B344" s="40">
        <v>25</v>
      </c>
      <c r="C344" s="41" t="s">
        <v>492</v>
      </c>
      <c r="D344" s="42"/>
      <c r="E344" s="42"/>
      <c r="F344" s="43"/>
      <c r="G344" s="44">
        <v>3.09</v>
      </c>
      <c r="H344" s="27">
        <f>ROUNDUP(G344*$I$2,1)</f>
        <v>265.8</v>
      </c>
      <c r="I344" s="28">
        <f>H344*(1-$J$2)</f>
        <v>159.48</v>
      </c>
      <c r="J344" s="29">
        <f>G344*(1-$J$2)</f>
        <v>1.8539999999999999</v>
      </c>
    </row>
    <row r="345" spans="1:10" s="6" customFormat="1" ht="11.25" customHeight="1">
      <c r="A345" s="82" t="s">
        <v>490</v>
      </c>
      <c r="B345" s="40">
        <v>32</v>
      </c>
      <c r="C345" s="41" t="s">
        <v>493</v>
      </c>
      <c r="D345" s="42"/>
      <c r="E345" s="42"/>
      <c r="F345" s="43"/>
      <c r="G345" s="44">
        <v>5.49</v>
      </c>
      <c r="H345" s="27">
        <f>ROUNDUP(G345*$I$2,1)</f>
        <v>472.20000000000005</v>
      </c>
      <c r="I345" s="28">
        <f>H345*(1-$J$2)</f>
        <v>283.32</v>
      </c>
      <c r="J345" s="29">
        <f>G345*(1-$J$2)</f>
        <v>3.294</v>
      </c>
    </row>
    <row r="346" spans="1:10" s="6" customFormat="1" ht="11.25" customHeight="1">
      <c r="A346" s="83" t="s">
        <v>494</v>
      </c>
      <c r="B346" s="83"/>
      <c r="C346" s="83"/>
      <c r="D346" s="83"/>
      <c r="E346" s="83"/>
      <c r="F346" s="83"/>
      <c r="G346" s="70"/>
      <c r="H346" s="27"/>
      <c r="I346" s="28"/>
      <c r="J346" s="29"/>
    </row>
    <row r="347" spans="1:10" s="6" customFormat="1" ht="11.25" customHeight="1">
      <c r="A347" s="82" t="s">
        <v>495</v>
      </c>
      <c r="B347" s="40" t="s">
        <v>200</v>
      </c>
      <c r="C347" s="41" t="s">
        <v>496</v>
      </c>
      <c r="D347" s="42"/>
      <c r="E347" s="42"/>
      <c r="F347" s="43">
        <v>1</v>
      </c>
      <c r="G347" s="44">
        <v>2.78</v>
      </c>
      <c r="H347" s="27">
        <f>ROUNDUP(G347*$I$2,1)</f>
        <v>239.1</v>
      </c>
      <c r="I347" s="28">
        <f>H347*(1-$J$2)</f>
        <v>143.45999999999998</v>
      </c>
      <c r="J347" s="29">
        <f>G347*(1-$J$2)</f>
        <v>1.668</v>
      </c>
    </row>
    <row r="348" spans="1:10" s="6" customFormat="1" ht="11.25" customHeight="1">
      <c r="A348" s="82" t="s">
        <v>497</v>
      </c>
      <c r="B348" s="40" t="s">
        <v>498</v>
      </c>
      <c r="C348" s="41" t="s">
        <v>499</v>
      </c>
      <c r="D348" s="42"/>
      <c r="E348" s="42"/>
      <c r="F348" s="43">
        <v>1</v>
      </c>
      <c r="G348" s="44">
        <v>2.78</v>
      </c>
      <c r="H348" s="27">
        <f>ROUNDUP(G348*$I$2,1)</f>
        <v>239.1</v>
      </c>
      <c r="I348" s="28">
        <f>H348*(1-$J$2)</f>
        <v>143.45999999999998</v>
      </c>
      <c r="J348" s="29">
        <f>G348*(1-$J$2)</f>
        <v>1.668</v>
      </c>
    </row>
    <row r="349" spans="1:10" s="6" customFormat="1" ht="11.25" customHeight="1">
      <c r="A349" s="82" t="s">
        <v>500</v>
      </c>
      <c r="B349" s="40" t="s">
        <v>501</v>
      </c>
      <c r="C349" s="41" t="s">
        <v>502</v>
      </c>
      <c r="D349" s="42"/>
      <c r="E349" s="42"/>
      <c r="F349" s="43">
        <v>1</v>
      </c>
      <c r="G349" s="44">
        <v>2.78</v>
      </c>
      <c r="H349" s="27">
        <f>ROUNDUP(G349*$I$2,1)</f>
        <v>239.1</v>
      </c>
      <c r="I349" s="28">
        <f>H349*(1-$J$2)</f>
        <v>143.45999999999998</v>
      </c>
      <c r="J349" s="29">
        <f>G349*(1-$J$2)</f>
        <v>1.668</v>
      </c>
    </row>
    <row r="350" spans="1:10" s="6" customFormat="1" ht="11.25" customHeight="1">
      <c r="A350" s="82" t="s">
        <v>503</v>
      </c>
      <c r="B350" s="40" t="s">
        <v>504</v>
      </c>
      <c r="C350" s="41" t="s">
        <v>505</v>
      </c>
      <c r="D350" s="42"/>
      <c r="E350" s="42"/>
      <c r="F350" s="43">
        <v>1</v>
      </c>
      <c r="G350" s="44">
        <v>3.2</v>
      </c>
      <c r="H350" s="27">
        <f>ROUNDUP(G350*$I$2,1)</f>
        <v>275.2</v>
      </c>
      <c r="I350" s="28">
        <f>H350*(1-$J$2)</f>
        <v>165.11999999999998</v>
      </c>
      <c r="J350" s="29">
        <f>G350*(1-$J$2)</f>
        <v>1.92</v>
      </c>
    </row>
    <row r="351" spans="1:10" s="6" customFormat="1" ht="11.25" customHeight="1">
      <c r="A351" s="82" t="s">
        <v>506</v>
      </c>
      <c r="B351" s="40" t="s">
        <v>507</v>
      </c>
      <c r="C351" s="41" t="s">
        <v>508</v>
      </c>
      <c r="D351" s="42"/>
      <c r="E351" s="42"/>
      <c r="F351" s="43"/>
      <c r="G351" s="44">
        <v>7.92</v>
      </c>
      <c r="H351" s="27"/>
      <c r="I351" s="28"/>
      <c r="J351" s="29"/>
    </row>
    <row r="352" spans="1:10" s="6" customFormat="1" ht="11.25" customHeight="1">
      <c r="A352" s="82"/>
      <c r="B352" s="40"/>
      <c r="C352" s="41"/>
      <c r="D352" s="42"/>
      <c r="E352" s="42"/>
      <c r="F352" s="43"/>
      <c r="G352" s="44"/>
      <c r="H352" s="27"/>
      <c r="I352" s="28"/>
      <c r="J352" s="29"/>
    </row>
    <row r="353" spans="1:10" s="6" customFormat="1" ht="11.25" customHeight="1">
      <c r="A353" s="82" t="s">
        <v>509</v>
      </c>
      <c r="B353" s="40" t="s">
        <v>510</v>
      </c>
      <c r="C353" s="41" t="s">
        <v>511</v>
      </c>
      <c r="D353" s="42"/>
      <c r="E353" s="42"/>
      <c r="F353" s="43"/>
      <c r="G353" s="44">
        <v>10.02</v>
      </c>
      <c r="H353" s="27">
        <f aca="true" t="shared" si="74" ref="H353:H358">ROUNDUP(G353*$I$2,1)</f>
        <v>861.8000000000001</v>
      </c>
      <c r="I353" s="28">
        <f aca="true" t="shared" si="75" ref="I353:I358">H353*(1-$J$2)</f>
        <v>517.08</v>
      </c>
      <c r="J353" s="29">
        <f aca="true" t="shared" si="76" ref="J353:J358">G353*(1-$J$2)</f>
        <v>6.012</v>
      </c>
    </row>
    <row r="354" spans="1:10" s="6" customFormat="1" ht="11.25" customHeight="1">
      <c r="A354" s="82" t="s">
        <v>509</v>
      </c>
      <c r="B354" s="40" t="s">
        <v>512</v>
      </c>
      <c r="C354" s="41" t="s">
        <v>513</v>
      </c>
      <c r="D354" s="42"/>
      <c r="E354" s="42"/>
      <c r="F354" s="43"/>
      <c r="G354" s="44">
        <v>10.02</v>
      </c>
      <c r="H354" s="27">
        <f t="shared" si="74"/>
        <v>861.8000000000001</v>
      </c>
      <c r="I354" s="28">
        <f t="shared" si="75"/>
        <v>517.08</v>
      </c>
      <c r="J354" s="29">
        <f t="shared" si="76"/>
        <v>6.012</v>
      </c>
    </row>
    <row r="355" spans="1:10" s="6" customFormat="1" ht="11.25" customHeight="1">
      <c r="A355" s="82" t="s">
        <v>509</v>
      </c>
      <c r="B355" s="40" t="s">
        <v>514</v>
      </c>
      <c r="C355" s="41" t="s">
        <v>515</v>
      </c>
      <c r="D355" s="42"/>
      <c r="E355" s="42"/>
      <c r="F355" s="43"/>
      <c r="G355" s="44">
        <v>10.02</v>
      </c>
      <c r="H355" s="27">
        <f t="shared" si="74"/>
        <v>861.8000000000001</v>
      </c>
      <c r="I355" s="28">
        <f t="shared" si="75"/>
        <v>517.08</v>
      </c>
      <c r="J355" s="29">
        <f t="shared" si="76"/>
        <v>6.012</v>
      </c>
    </row>
    <row r="356" spans="1:10" s="6" customFormat="1" ht="11.25" customHeight="1">
      <c r="A356" s="82" t="s">
        <v>516</v>
      </c>
      <c r="B356" s="40" t="s">
        <v>510</v>
      </c>
      <c r="C356" s="41" t="s">
        <v>517</v>
      </c>
      <c r="D356" s="42"/>
      <c r="E356" s="42"/>
      <c r="F356" s="43"/>
      <c r="G356" s="44">
        <v>13.25</v>
      </c>
      <c r="H356" s="27">
        <f t="shared" si="74"/>
        <v>1139.5</v>
      </c>
      <c r="I356" s="28">
        <f t="shared" si="75"/>
        <v>683.6999999999999</v>
      </c>
      <c r="J356" s="29">
        <f t="shared" si="76"/>
        <v>7.949999999999999</v>
      </c>
    </row>
    <row r="357" spans="1:10" s="6" customFormat="1" ht="11.25" customHeight="1">
      <c r="A357" s="82" t="s">
        <v>516</v>
      </c>
      <c r="B357" s="40" t="s">
        <v>512</v>
      </c>
      <c r="C357" s="41" t="s">
        <v>518</v>
      </c>
      <c r="D357" s="42"/>
      <c r="E357" s="42"/>
      <c r="F357" s="43"/>
      <c r="G357" s="44">
        <v>13.25</v>
      </c>
      <c r="H357" s="27">
        <f t="shared" si="74"/>
        <v>1139.5</v>
      </c>
      <c r="I357" s="28">
        <f t="shared" si="75"/>
        <v>683.6999999999999</v>
      </c>
      <c r="J357" s="29">
        <f t="shared" si="76"/>
        <v>7.949999999999999</v>
      </c>
    </row>
    <row r="358" spans="1:10" s="6" customFormat="1" ht="11.25" customHeight="1">
      <c r="A358" s="82" t="s">
        <v>516</v>
      </c>
      <c r="B358" s="40" t="s">
        <v>514</v>
      </c>
      <c r="C358" s="41" t="s">
        <v>519</v>
      </c>
      <c r="D358" s="42"/>
      <c r="E358" s="42"/>
      <c r="F358" s="43"/>
      <c r="G358" s="44">
        <v>13.25</v>
      </c>
      <c r="H358" s="27">
        <f t="shared" si="74"/>
        <v>1139.5</v>
      </c>
      <c r="I358" s="28">
        <f t="shared" si="75"/>
        <v>683.6999999999999</v>
      </c>
      <c r="J358" s="29">
        <f t="shared" si="76"/>
        <v>7.949999999999999</v>
      </c>
    </row>
    <row r="359" spans="1:10" s="6" customFormat="1" ht="11.25" customHeight="1">
      <c r="A359" s="82"/>
      <c r="B359" s="40"/>
      <c r="C359" s="41"/>
      <c r="D359" s="42"/>
      <c r="E359" s="42"/>
      <c r="F359" s="43"/>
      <c r="G359" s="44"/>
      <c r="H359" s="27"/>
      <c r="I359" s="28"/>
      <c r="J359" s="29"/>
    </row>
    <row r="360" spans="1:10" s="6" customFormat="1" ht="11.25" customHeight="1">
      <c r="A360" s="30" t="s">
        <v>520</v>
      </c>
      <c r="B360" s="24">
        <v>16</v>
      </c>
      <c r="C360" s="31" t="s">
        <v>521</v>
      </c>
      <c r="D360" s="32">
        <v>0.12</v>
      </c>
      <c r="E360" s="32">
        <v>0.17</v>
      </c>
      <c r="F360" s="33">
        <v>20</v>
      </c>
      <c r="G360" s="26">
        <v>9.25</v>
      </c>
      <c r="H360" s="27">
        <f aca="true" t="shared" si="77" ref="H360:H367">ROUNDUP(G360*$I$2,1)</f>
        <v>795.5</v>
      </c>
      <c r="I360" s="28">
        <f aca="true" t="shared" si="78" ref="I360:I367">H360*(1-$J$2)</f>
        <v>477.29999999999995</v>
      </c>
      <c r="J360" s="29">
        <f aca="true" t="shared" si="79" ref="J360:J367">G360*(1-$J$2)</f>
        <v>5.55</v>
      </c>
    </row>
    <row r="361" spans="1:10" s="6" customFormat="1" ht="11.25" customHeight="1">
      <c r="A361" s="30" t="s">
        <v>520</v>
      </c>
      <c r="B361" s="24">
        <v>20</v>
      </c>
      <c r="C361" s="31" t="s">
        <v>522</v>
      </c>
      <c r="D361" s="32">
        <v>0.12</v>
      </c>
      <c r="E361" s="32">
        <v>0.34</v>
      </c>
      <c r="F361" s="33">
        <v>20</v>
      </c>
      <c r="G361" s="26">
        <v>8.74</v>
      </c>
      <c r="H361" s="27">
        <f t="shared" si="77"/>
        <v>751.7</v>
      </c>
      <c r="I361" s="28">
        <f t="shared" si="78"/>
        <v>451.02000000000004</v>
      </c>
      <c r="J361" s="29">
        <f t="shared" si="79"/>
        <v>5.244</v>
      </c>
    </row>
    <row r="362" spans="1:10" s="6" customFormat="1" ht="11.25" customHeight="1">
      <c r="A362" s="30" t="s">
        <v>520</v>
      </c>
      <c r="B362" s="24">
        <v>25</v>
      </c>
      <c r="C362" s="31" t="s">
        <v>523</v>
      </c>
      <c r="D362" s="32">
        <v>0.21</v>
      </c>
      <c r="E362" s="32">
        <v>0.69</v>
      </c>
      <c r="F362" s="33">
        <v>20</v>
      </c>
      <c r="G362" s="26">
        <v>11.63</v>
      </c>
      <c r="H362" s="27">
        <f t="shared" si="77"/>
        <v>1000.2</v>
      </c>
      <c r="I362" s="28">
        <f t="shared" si="78"/>
        <v>600.12</v>
      </c>
      <c r="J362" s="29">
        <f t="shared" si="79"/>
        <v>6.978000000000001</v>
      </c>
    </row>
    <row r="363" spans="1:10" s="6" customFormat="1" ht="11.25" customHeight="1">
      <c r="A363" s="30" t="s">
        <v>520</v>
      </c>
      <c r="B363" s="24">
        <v>32</v>
      </c>
      <c r="C363" s="31" t="s">
        <v>524</v>
      </c>
      <c r="D363" s="32">
        <v>0.36</v>
      </c>
      <c r="E363" s="32">
        <v>0.69</v>
      </c>
      <c r="F363" s="33">
        <v>10</v>
      </c>
      <c r="G363" s="26">
        <v>16.8</v>
      </c>
      <c r="H363" s="27">
        <f t="shared" si="77"/>
        <v>1444.8</v>
      </c>
      <c r="I363" s="28">
        <f t="shared" si="78"/>
        <v>866.88</v>
      </c>
      <c r="J363" s="29">
        <f t="shared" si="79"/>
        <v>10.08</v>
      </c>
    </row>
    <row r="364" spans="1:10" s="6" customFormat="1" ht="11.25" customHeight="1">
      <c r="A364" s="30" t="s">
        <v>520</v>
      </c>
      <c r="B364" s="24">
        <v>40</v>
      </c>
      <c r="C364" s="31" t="s">
        <v>525</v>
      </c>
      <c r="D364" s="32">
        <v>0.36</v>
      </c>
      <c r="E364" s="32">
        <v>1.6</v>
      </c>
      <c r="F364" s="33">
        <v>10</v>
      </c>
      <c r="G364" s="26">
        <v>23.41</v>
      </c>
      <c r="H364" s="27">
        <f t="shared" si="77"/>
        <v>2013.3</v>
      </c>
      <c r="I364" s="28">
        <f t="shared" si="78"/>
        <v>1207.98</v>
      </c>
      <c r="J364" s="29">
        <f t="shared" si="79"/>
        <v>14.046</v>
      </c>
    </row>
    <row r="365" spans="1:10" s="6" customFormat="1" ht="11.25" customHeight="1">
      <c r="A365" s="30" t="s">
        <v>520</v>
      </c>
      <c r="B365" s="24">
        <v>50</v>
      </c>
      <c r="C365" s="31" t="s">
        <v>526</v>
      </c>
      <c r="D365" s="32">
        <v>0.65</v>
      </c>
      <c r="E365" s="32">
        <v>1.6</v>
      </c>
      <c r="F365" s="33">
        <v>5</v>
      </c>
      <c r="G365" s="26">
        <v>35.74</v>
      </c>
      <c r="H365" s="27">
        <f t="shared" si="77"/>
        <v>3073.7</v>
      </c>
      <c r="I365" s="28">
        <f t="shared" si="78"/>
        <v>1844.2199999999998</v>
      </c>
      <c r="J365" s="29">
        <f t="shared" si="79"/>
        <v>21.444</v>
      </c>
    </row>
    <row r="366" spans="1:10" s="6" customFormat="1" ht="11.25" customHeight="1">
      <c r="A366" s="30" t="s">
        <v>520</v>
      </c>
      <c r="B366" s="24">
        <v>63</v>
      </c>
      <c r="C366" s="31" t="s">
        <v>527</v>
      </c>
      <c r="D366" s="32">
        <v>1.12</v>
      </c>
      <c r="E366" s="32">
        <v>4.8</v>
      </c>
      <c r="F366" s="33">
        <v>5</v>
      </c>
      <c r="G366" s="26">
        <v>51.57</v>
      </c>
      <c r="H366" s="27">
        <f t="shared" si="77"/>
        <v>4435.1</v>
      </c>
      <c r="I366" s="28">
        <f t="shared" si="78"/>
        <v>2661.06</v>
      </c>
      <c r="J366" s="29">
        <f t="shared" si="79"/>
        <v>30.942</v>
      </c>
    </row>
    <row r="367" spans="1:10" s="6" customFormat="1" ht="11.25" customHeight="1">
      <c r="A367" s="39" t="s">
        <v>520</v>
      </c>
      <c r="B367" s="40">
        <v>75</v>
      </c>
      <c r="C367" s="41" t="s">
        <v>528</v>
      </c>
      <c r="D367" s="42">
        <v>1.83</v>
      </c>
      <c r="E367" s="42">
        <v>4.8</v>
      </c>
      <c r="F367" s="43">
        <v>1</v>
      </c>
      <c r="G367" s="44">
        <v>85.9</v>
      </c>
      <c r="H367" s="27">
        <f t="shared" si="77"/>
        <v>7387.4</v>
      </c>
      <c r="I367" s="28">
        <f t="shared" si="78"/>
        <v>4432.44</v>
      </c>
      <c r="J367" s="29">
        <f t="shared" si="79"/>
        <v>51.54</v>
      </c>
    </row>
    <row r="368" spans="1:10" s="6" customFormat="1" ht="11.25" customHeight="1">
      <c r="A368" s="39"/>
      <c r="B368" s="40"/>
      <c r="C368" s="41"/>
      <c r="D368" s="42"/>
      <c r="E368" s="42"/>
      <c r="F368" s="43"/>
      <c r="G368" s="44"/>
      <c r="H368" s="27"/>
      <c r="I368" s="28"/>
      <c r="J368" s="29"/>
    </row>
    <row r="369" spans="1:10" s="6" customFormat="1" ht="11.25" customHeight="1">
      <c r="A369" s="39" t="s">
        <v>529</v>
      </c>
      <c r="B369" s="40" t="s">
        <v>530</v>
      </c>
      <c r="C369" s="41" t="s">
        <v>531</v>
      </c>
      <c r="D369" s="42"/>
      <c r="E369" s="42"/>
      <c r="F369" s="43"/>
      <c r="G369" s="44">
        <v>7.81</v>
      </c>
      <c r="H369" s="27">
        <f>ROUNDUP(G369*$I$2,1)</f>
        <v>671.7</v>
      </c>
      <c r="I369" s="28">
        <f>H369*(1-$J$2)</f>
        <v>403.02000000000004</v>
      </c>
      <c r="J369" s="29">
        <f>G369*(1-$J$2)</f>
        <v>4.686</v>
      </c>
    </row>
    <row r="370" spans="1:10" s="6" customFormat="1" ht="11.25" customHeight="1">
      <c r="A370" s="39" t="s">
        <v>529</v>
      </c>
      <c r="B370" s="40" t="s">
        <v>532</v>
      </c>
      <c r="C370" s="41" t="s">
        <v>533</v>
      </c>
      <c r="D370" s="42"/>
      <c r="E370" s="42"/>
      <c r="F370" s="43"/>
      <c r="G370" s="44">
        <v>10.18</v>
      </c>
      <c r="H370" s="27">
        <f>ROUNDUP(G370*$I$2,1)</f>
        <v>875.5</v>
      </c>
      <c r="I370" s="28">
        <f>H370*(1-$J$2)</f>
        <v>525.3</v>
      </c>
      <c r="J370" s="29">
        <f>G370*(1-$J$2)</f>
        <v>6.108</v>
      </c>
    </row>
    <row r="371" spans="1:10" s="6" customFormat="1" ht="11.25" customHeight="1">
      <c r="A371" s="39" t="s">
        <v>534</v>
      </c>
      <c r="B371" s="40" t="s">
        <v>530</v>
      </c>
      <c r="C371" s="41" t="s">
        <v>535</v>
      </c>
      <c r="D371" s="42"/>
      <c r="E371" s="42"/>
      <c r="F371" s="43"/>
      <c r="G371" s="44">
        <v>7.95</v>
      </c>
      <c r="H371" s="27">
        <f>ROUNDUP(G371*$I$2,1)</f>
        <v>683.7</v>
      </c>
      <c r="I371" s="28">
        <f>H371*(1-$J$2)</f>
        <v>410.22</v>
      </c>
      <c r="J371" s="29">
        <f>G371*(1-$J$2)</f>
        <v>4.77</v>
      </c>
    </row>
    <row r="372" spans="1:10" s="6" customFormat="1" ht="11.25" customHeight="1">
      <c r="A372" s="39" t="s">
        <v>534</v>
      </c>
      <c r="B372" s="40" t="s">
        <v>532</v>
      </c>
      <c r="C372" s="41" t="s">
        <v>536</v>
      </c>
      <c r="D372" s="42"/>
      <c r="E372" s="42"/>
      <c r="F372" s="43"/>
      <c r="G372" s="44">
        <v>10.22</v>
      </c>
      <c r="H372" s="27">
        <f>ROUNDUP(G372*$I$2,1)</f>
        <v>879</v>
      </c>
      <c r="I372" s="28">
        <f>H372*(1-$J$2)</f>
        <v>527.4</v>
      </c>
      <c r="J372" s="29">
        <f>G372*(1-$J$2)</f>
        <v>6.132000000000001</v>
      </c>
    </row>
    <row r="373" spans="1:10" s="6" customFormat="1" ht="11.25" customHeight="1">
      <c r="A373" s="39"/>
      <c r="B373" s="40"/>
      <c r="C373" s="38"/>
      <c r="D373" s="84"/>
      <c r="E373" s="84"/>
      <c r="F373" s="84"/>
      <c r="G373" s="35"/>
      <c r="H373" s="27"/>
      <c r="I373" s="28"/>
      <c r="J373" s="29"/>
    </row>
    <row r="374" spans="1:10" s="6" customFormat="1" ht="11.25" customHeight="1">
      <c r="A374" s="30" t="s">
        <v>537</v>
      </c>
      <c r="B374" s="24">
        <v>20</v>
      </c>
      <c r="C374" s="31" t="s">
        <v>538</v>
      </c>
      <c r="D374" s="32">
        <v>0.14</v>
      </c>
      <c r="E374" s="32">
        <v>0.37</v>
      </c>
      <c r="F374" s="33">
        <v>20</v>
      </c>
      <c r="G374" s="26">
        <v>13.89</v>
      </c>
      <c r="H374" s="27">
        <f aca="true" t="shared" si="80" ref="H374:H380">ROUNDUP(G374*$I$2,1)</f>
        <v>1194.6</v>
      </c>
      <c r="I374" s="28">
        <f aca="true" t="shared" si="81" ref="I374:I380">H374*(1-$J$2)</f>
        <v>716.7599999999999</v>
      </c>
      <c r="J374" s="29">
        <f aca="true" t="shared" si="82" ref="J374:J380">G374*(1-$J$2)</f>
        <v>8.334</v>
      </c>
    </row>
    <row r="375" spans="1:10" s="6" customFormat="1" ht="11.25" customHeight="1">
      <c r="A375" s="30" t="s">
        <v>537</v>
      </c>
      <c r="B375" s="24">
        <v>25</v>
      </c>
      <c r="C375" s="31" t="s">
        <v>539</v>
      </c>
      <c r="D375" s="32">
        <v>0.14</v>
      </c>
      <c r="E375" s="32">
        <v>0.4</v>
      </c>
      <c r="F375" s="33">
        <v>20</v>
      </c>
      <c r="G375" s="26">
        <v>17.41</v>
      </c>
      <c r="H375" s="27">
        <f t="shared" si="80"/>
        <v>1497.3</v>
      </c>
      <c r="I375" s="28">
        <f t="shared" si="81"/>
        <v>898.38</v>
      </c>
      <c r="J375" s="29">
        <f t="shared" si="82"/>
        <v>10.446</v>
      </c>
    </row>
    <row r="376" spans="1:10" s="6" customFormat="1" ht="11.25" customHeight="1">
      <c r="A376" s="30" t="s">
        <v>537</v>
      </c>
      <c r="B376" s="24">
        <v>32</v>
      </c>
      <c r="C376" s="31" t="s">
        <v>540</v>
      </c>
      <c r="D376" s="32">
        <v>0.24</v>
      </c>
      <c r="E376" s="32">
        <v>0.8</v>
      </c>
      <c r="F376" s="33">
        <v>20</v>
      </c>
      <c r="G376" s="26">
        <v>23.57</v>
      </c>
      <c r="H376" s="27">
        <f t="shared" si="80"/>
        <v>2027.1</v>
      </c>
      <c r="I376" s="28">
        <f t="shared" si="81"/>
        <v>1216.26</v>
      </c>
      <c r="J376" s="29">
        <f t="shared" si="82"/>
        <v>14.142</v>
      </c>
    </row>
    <row r="377" spans="1:10" s="6" customFormat="1" ht="11.25" customHeight="1">
      <c r="A377" s="30" t="s">
        <v>537</v>
      </c>
      <c r="B377" s="24">
        <v>40</v>
      </c>
      <c r="C377" s="31" t="s">
        <v>541</v>
      </c>
      <c r="D377" s="32">
        <v>0.38</v>
      </c>
      <c r="E377" s="32">
        <v>1.6</v>
      </c>
      <c r="F377" s="33">
        <v>10</v>
      </c>
      <c r="G377" s="26">
        <v>28.03</v>
      </c>
      <c r="H377" s="27">
        <f t="shared" si="80"/>
        <v>2410.6</v>
      </c>
      <c r="I377" s="28">
        <f t="shared" si="81"/>
        <v>1446.36</v>
      </c>
      <c r="J377" s="29">
        <f t="shared" si="82"/>
        <v>16.818</v>
      </c>
    </row>
    <row r="378" spans="1:10" s="6" customFormat="1" ht="11.25" customHeight="1">
      <c r="A378" s="30" t="s">
        <v>537</v>
      </c>
      <c r="B378" s="24">
        <v>50</v>
      </c>
      <c r="C378" s="31" t="s">
        <v>542</v>
      </c>
      <c r="D378" s="32">
        <v>0.66</v>
      </c>
      <c r="E378" s="32">
        <v>1.6</v>
      </c>
      <c r="F378" s="33">
        <v>10</v>
      </c>
      <c r="G378" s="26">
        <v>41.23</v>
      </c>
      <c r="H378" s="27">
        <f t="shared" si="80"/>
        <v>3545.7999999999997</v>
      </c>
      <c r="I378" s="28">
        <f t="shared" si="81"/>
        <v>2127.4799999999996</v>
      </c>
      <c r="J378" s="29">
        <f t="shared" si="82"/>
        <v>24.737999999999996</v>
      </c>
    </row>
    <row r="379" spans="1:10" s="6" customFormat="1" ht="11.25" customHeight="1">
      <c r="A379" s="30" t="s">
        <v>537</v>
      </c>
      <c r="B379" s="24">
        <v>63</v>
      </c>
      <c r="C379" s="31" t="s">
        <v>543</v>
      </c>
      <c r="D379" s="32">
        <v>1.14</v>
      </c>
      <c r="E379" s="32">
        <v>4.8</v>
      </c>
      <c r="F379" s="33">
        <v>5</v>
      </c>
      <c r="G379" s="26">
        <v>62.27</v>
      </c>
      <c r="H379" s="27">
        <f t="shared" si="80"/>
        <v>5355.3</v>
      </c>
      <c r="I379" s="28">
        <f t="shared" si="81"/>
        <v>3213.18</v>
      </c>
      <c r="J379" s="29">
        <f t="shared" si="82"/>
        <v>37.362</v>
      </c>
    </row>
    <row r="380" spans="1:10" s="6" customFormat="1" ht="11.25" customHeight="1">
      <c r="A380" s="39" t="s">
        <v>537</v>
      </c>
      <c r="B380" s="40">
        <v>75</v>
      </c>
      <c r="C380" s="41" t="s">
        <v>544</v>
      </c>
      <c r="D380" s="42">
        <v>1.85</v>
      </c>
      <c r="E380" s="42">
        <v>4.8</v>
      </c>
      <c r="F380" s="43">
        <v>1</v>
      </c>
      <c r="G380" s="44">
        <v>96.82</v>
      </c>
      <c r="H380" s="27">
        <f t="shared" si="80"/>
        <v>8326.6</v>
      </c>
      <c r="I380" s="28">
        <f t="shared" si="81"/>
        <v>4995.96</v>
      </c>
      <c r="J380" s="29">
        <f t="shared" si="82"/>
        <v>58.09199999999999</v>
      </c>
    </row>
    <row r="381" spans="1:10" s="6" customFormat="1" ht="11.25" customHeight="1">
      <c r="A381" s="38" t="s">
        <v>545</v>
      </c>
      <c r="B381" s="38"/>
      <c r="C381" s="38"/>
      <c r="D381" s="38"/>
      <c r="E381" s="38"/>
      <c r="F381" s="38"/>
      <c r="G381" s="35"/>
      <c r="H381" s="27"/>
      <c r="I381" s="28"/>
      <c r="J381" s="29"/>
    </row>
    <row r="382" spans="1:10" s="6" customFormat="1" ht="11.25" customHeight="1">
      <c r="A382" s="30" t="s">
        <v>546</v>
      </c>
      <c r="B382" s="24">
        <v>20</v>
      </c>
      <c r="C382" s="31" t="s">
        <v>547</v>
      </c>
      <c r="D382" s="32">
        <v>0.15</v>
      </c>
      <c r="E382" s="32">
        <v>0.6</v>
      </c>
      <c r="F382" s="33">
        <v>20</v>
      </c>
      <c r="G382" s="26">
        <v>11.73</v>
      </c>
      <c r="H382" s="27">
        <f aca="true" t="shared" si="83" ref="H382:H387">ROUNDUP(G382*$I$2,1)</f>
        <v>1008.8000000000001</v>
      </c>
      <c r="I382" s="28">
        <f aca="true" t="shared" si="84" ref="I382:I387">H382*(1-$J$2)</f>
        <v>605.28</v>
      </c>
      <c r="J382" s="29">
        <f aca="true" t="shared" si="85" ref="J382:J387">G382*(1-$J$2)</f>
        <v>7.038</v>
      </c>
    </row>
    <row r="383" spans="1:10" s="6" customFormat="1" ht="11.25" customHeight="1">
      <c r="A383" s="30" t="s">
        <v>546</v>
      </c>
      <c r="B383" s="24">
        <v>25</v>
      </c>
      <c r="C383" s="31" t="s">
        <v>548</v>
      </c>
      <c r="D383" s="32">
        <v>0.21</v>
      </c>
      <c r="E383" s="32">
        <v>0.6</v>
      </c>
      <c r="F383" s="33">
        <v>20</v>
      </c>
      <c r="G383" s="26">
        <v>14.78</v>
      </c>
      <c r="H383" s="27">
        <f t="shared" si="83"/>
        <v>1271.1</v>
      </c>
      <c r="I383" s="28">
        <f t="shared" si="84"/>
        <v>762.66</v>
      </c>
      <c r="J383" s="29">
        <f t="shared" si="85"/>
        <v>8.867999999999999</v>
      </c>
    </row>
    <row r="384" spans="1:10" s="6" customFormat="1" ht="11.25" customHeight="1">
      <c r="A384" s="30" t="s">
        <v>546</v>
      </c>
      <c r="B384" s="24">
        <v>32</v>
      </c>
      <c r="C384" s="31" t="s">
        <v>549</v>
      </c>
      <c r="D384" s="32">
        <v>0.32</v>
      </c>
      <c r="E384" s="32">
        <v>0.96</v>
      </c>
      <c r="F384" s="33">
        <v>10</v>
      </c>
      <c r="G384" s="26">
        <v>21.74</v>
      </c>
      <c r="H384" s="27">
        <f t="shared" si="83"/>
        <v>1869.6999999999998</v>
      </c>
      <c r="I384" s="28">
        <f t="shared" si="84"/>
        <v>1121.82</v>
      </c>
      <c r="J384" s="29">
        <f t="shared" si="85"/>
        <v>13.043999999999999</v>
      </c>
    </row>
    <row r="385" spans="1:10" s="6" customFormat="1" ht="11.25" customHeight="1">
      <c r="A385" s="30" t="s">
        <v>546</v>
      </c>
      <c r="B385" s="24">
        <v>40</v>
      </c>
      <c r="C385" s="31" t="s">
        <v>550</v>
      </c>
      <c r="D385" s="32">
        <v>0.4</v>
      </c>
      <c r="E385" s="32">
        <v>1.07</v>
      </c>
      <c r="F385" s="33">
        <v>10</v>
      </c>
      <c r="G385" s="26">
        <v>27.86</v>
      </c>
      <c r="H385" s="27">
        <f t="shared" si="83"/>
        <v>2396</v>
      </c>
      <c r="I385" s="28">
        <f t="shared" si="84"/>
        <v>1437.6</v>
      </c>
      <c r="J385" s="29">
        <f t="shared" si="85"/>
        <v>16.715999999999998</v>
      </c>
    </row>
    <row r="386" spans="1:10" s="6" customFormat="1" ht="11.25" customHeight="1">
      <c r="A386" s="30" t="s">
        <v>546</v>
      </c>
      <c r="B386" s="24">
        <v>50</v>
      </c>
      <c r="C386" s="31" t="s">
        <v>551</v>
      </c>
      <c r="D386" s="32">
        <v>0.77</v>
      </c>
      <c r="E386" s="32">
        <v>1.92</v>
      </c>
      <c r="F386" s="33">
        <v>5</v>
      </c>
      <c r="G386" s="26">
        <v>68.85</v>
      </c>
      <c r="H386" s="27">
        <f t="shared" si="83"/>
        <v>5921.1</v>
      </c>
      <c r="I386" s="28">
        <f t="shared" si="84"/>
        <v>3552.6600000000003</v>
      </c>
      <c r="J386" s="29">
        <f t="shared" si="85"/>
        <v>41.309999999999995</v>
      </c>
    </row>
    <row r="387" spans="1:10" s="6" customFormat="1" ht="11.25" customHeight="1">
      <c r="A387" s="39" t="s">
        <v>546</v>
      </c>
      <c r="B387" s="40">
        <v>63</v>
      </c>
      <c r="C387" s="41" t="s">
        <v>552</v>
      </c>
      <c r="D387" s="42">
        <v>1.29</v>
      </c>
      <c r="E387" s="42">
        <v>2.1</v>
      </c>
      <c r="F387" s="43">
        <v>1</v>
      </c>
      <c r="G387" s="44">
        <v>100.48</v>
      </c>
      <c r="H387" s="27">
        <f t="shared" si="83"/>
        <v>8641.300000000001</v>
      </c>
      <c r="I387" s="28">
        <f t="shared" si="84"/>
        <v>5184.780000000001</v>
      </c>
      <c r="J387" s="29">
        <f t="shared" si="85"/>
        <v>60.288</v>
      </c>
    </row>
    <row r="388" spans="1:10" s="6" customFormat="1" ht="11.25" customHeight="1">
      <c r="A388" s="38" t="s">
        <v>553</v>
      </c>
      <c r="B388" s="38"/>
      <c r="C388" s="38"/>
      <c r="D388" s="38"/>
      <c r="E388" s="38"/>
      <c r="F388" s="38"/>
      <c r="G388" s="35"/>
      <c r="H388" s="27"/>
      <c r="I388" s="28"/>
      <c r="J388" s="29"/>
    </row>
    <row r="389" spans="1:10" s="6" customFormat="1" ht="22.5" customHeight="1">
      <c r="A389" s="30" t="s">
        <v>554</v>
      </c>
      <c r="B389" s="24">
        <v>20</v>
      </c>
      <c r="C389" s="31" t="s">
        <v>555</v>
      </c>
      <c r="D389" s="32">
        <v>0.17</v>
      </c>
      <c r="E389" s="32">
        <v>0.6</v>
      </c>
      <c r="F389" s="33">
        <v>20</v>
      </c>
      <c r="G389" s="26">
        <v>16.7</v>
      </c>
      <c r="H389" s="27">
        <f>ROUNDUP(G389*$I$2,1)</f>
        <v>1436.2</v>
      </c>
      <c r="I389" s="28">
        <f>H389*(1-$J$2)</f>
        <v>861.72</v>
      </c>
      <c r="J389" s="29">
        <f>G389*(1-$J$2)</f>
        <v>10.02</v>
      </c>
    </row>
    <row r="390" spans="1:10" s="6" customFormat="1" ht="22.5" customHeight="1">
      <c r="A390" s="30" t="s">
        <v>554</v>
      </c>
      <c r="B390" s="24">
        <v>25</v>
      </c>
      <c r="C390" s="31" t="s">
        <v>556</v>
      </c>
      <c r="D390" s="32">
        <v>0.24</v>
      </c>
      <c r="E390" s="32">
        <v>0.6</v>
      </c>
      <c r="F390" s="33">
        <v>20</v>
      </c>
      <c r="G390" s="26">
        <v>19.65</v>
      </c>
      <c r="H390" s="27">
        <f>ROUNDUP(G390*$I$2,1)</f>
        <v>1689.9</v>
      </c>
      <c r="I390" s="28">
        <f>H390*(1-$J$2)</f>
        <v>1013.94</v>
      </c>
      <c r="J390" s="29">
        <f>G390*(1-$J$2)</f>
        <v>11.79</v>
      </c>
    </row>
    <row r="391" spans="1:10" s="6" customFormat="1" ht="22.5" customHeight="1">
      <c r="A391" s="30" t="s">
        <v>554</v>
      </c>
      <c r="B391" s="24">
        <v>32</v>
      </c>
      <c r="C391" s="31" t="s">
        <v>557</v>
      </c>
      <c r="D391" s="32">
        <v>0.35</v>
      </c>
      <c r="E391" s="32">
        <v>0.96</v>
      </c>
      <c r="F391" s="33">
        <v>10</v>
      </c>
      <c r="G391" s="26">
        <v>27.63</v>
      </c>
      <c r="H391" s="27">
        <f>ROUNDUP(G391*$I$2,1)</f>
        <v>2376.2</v>
      </c>
      <c r="I391" s="28">
        <f>H391*(1-$J$2)</f>
        <v>1425.7199999999998</v>
      </c>
      <c r="J391" s="29">
        <f>G391*(1-$J$2)</f>
        <v>16.578</v>
      </c>
    </row>
    <row r="392" spans="1:10" s="6" customFormat="1" ht="22.5" customHeight="1">
      <c r="A392" s="39" t="s">
        <v>554</v>
      </c>
      <c r="B392" s="40">
        <v>40</v>
      </c>
      <c r="C392" s="41" t="s">
        <v>558</v>
      </c>
      <c r="D392" s="42">
        <v>0.42</v>
      </c>
      <c r="E392" s="42">
        <v>1.07</v>
      </c>
      <c r="F392" s="43">
        <v>10</v>
      </c>
      <c r="G392" s="44">
        <v>33.39</v>
      </c>
      <c r="H392" s="27">
        <f>ROUNDUP(G392*$I$2,1)</f>
        <v>2871.6</v>
      </c>
      <c r="I392" s="28">
        <f>H392*(1-$J$2)</f>
        <v>1722.9599999999998</v>
      </c>
      <c r="J392" s="29">
        <f>G392*(1-$J$2)</f>
        <v>20.034</v>
      </c>
    </row>
    <row r="393" spans="1:10" s="6" customFormat="1" ht="11.25" customHeight="1">
      <c r="A393" s="38" t="s">
        <v>559</v>
      </c>
      <c r="B393" s="38"/>
      <c r="C393" s="38"/>
      <c r="D393" s="38"/>
      <c r="E393" s="38"/>
      <c r="F393" s="38"/>
      <c r="G393" s="35"/>
      <c r="H393" s="27"/>
      <c r="I393" s="28"/>
      <c r="J393" s="29"/>
    </row>
    <row r="394" spans="1:10" s="6" customFormat="1" ht="11.25" customHeight="1">
      <c r="A394" s="30" t="s">
        <v>559</v>
      </c>
      <c r="B394" s="24">
        <v>20</v>
      </c>
      <c r="C394" s="31" t="s">
        <v>560</v>
      </c>
      <c r="D394" s="32">
        <v>0.26</v>
      </c>
      <c r="E394" s="32">
        <v>0.3</v>
      </c>
      <c r="F394" s="33">
        <v>10</v>
      </c>
      <c r="G394" s="26">
        <v>24.94</v>
      </c>
      <c r="H394" s="27">
        <f>ROUNDUP(G394*$I$2,1)</f>
        <v>2144.9</v>
      </c>
      <c r="I394" s="28">
        <f>H394*(1-$J$2)</f>
        <v>1286.94</v>
      </c>
      <c r="J394" s="29">
        <f>G394*(1-$J$2)</f>
        <v>14.964</v>
      </c>
    </row>
    <row r="395" spans="1:10" s="6" customFormat="1" ht="11.25" customHeight="1">
      <c r="A395" s="39" t="s">
        <v>559</v>
      </c>
      <c r="B395" s="40">
        <v>25</v>
      </c>
      <c r="C395" s="41" t="s">
        <v>561</v>
      </c>
      <c r="D395" s="42">
        <v>0.26</v>
      </c>
      <c r="E395" s="42">
        <v>0.3</v>
      </c>
      <c r="F395" s="43">
        <v>10</v>
      </c>
      <c r="G395" s="44">
        <v>24.94</v>
      </c>
      <c r="H395" s="27">
        <f>ROUNDUP(G395*$I$2,1)</f>
        <v>2144.9</v>
      </c>
      <c r="I395" s="28">
        <f>H395*(1-$J$2)</f>
        <v>1286.94</v>
      </c>
      <c r="J395" s="29">
        <f>G395*(1-$J$2)</f>
        <v>14.964</v>
      </c>
    </row>
    <row r="396" spans="1:10" s="6" customFormat="1" ht="11.25" customHeight="1">
      <c r="A396" s="38" t="s">
        <v>562</v>
      </c>
      <c r="B396" s="38"/>
      <c r="C396" s="38"/>
      <c r="D396" s="38"/>
      <c r="E396" s="38"/>
      <c r="F396" s="38"/>
      <c r="G396" s="35"/>
      <c r="H396" s="27"/>
      <c r="I396" s="28"/>
      <c r="J396" s="29"/>
    </row>
    <row r="397" spans="1:10" s="6" customFormat="1" ht="11.25" customHeight="1">
      <c r="A397" s="30" t="s">
        <v>562</v>
      </c>
      <c r="B397" s="24">
        <v>20</v>
      </c>
      <c r="C397" s="31" t="s">
        <v>563</v>
      </c>
      <c r="D397" s="32">
        <v>0.19</v>
      </c>
      <c r="E397" s="32">
        <v>0.25</v>
      </c>
      <c r="F397" s="33">
        <v>10</v>
      </c>
      <c r="G397" s="26">
        <v>16.22</v>
      </c>
      <c r="H397" s="27">
        <f>ROUNDUP(G397*$I$2,1)</f>
        <v>1395</v>
      </c>
      <c r="I397" s="28">
        <f>H397*(1-$J$2)</f>
        <v>837</v>
      </c>
      <c r="J397" s="29">
        <f>G397*(1-$J$2)</f>
        <v>9.732</v>
      </c>
    </row>
    <row r="398" spans="1:10" s="6" customFormat="1" ht="11.25" customHeight="1">
      <c r="A398" s="39" t="s">
        <v>562</v>
      </c>
      <c r="B398" s="40">
        <v>25</v>
      </c>
      <c r="C398" s="41" t="s">
        <v>564</v>
      </c>
      <c r="D398" s="42">
        <v>0.19</v>
      </c>
      <c r="E398" s="42">
        <v>0.25</v>
      </c>
      <c r="F398" s="43">
        <v>10</v>
      </c>
      <c r="G398" s="44">
        <v>16.22</v>
      </c>
      <c r="H398" s="27">
        <f>ROUNDUP(G398*$I$2,1)</f>
        <v>1395</v>
      </c>
      <c r="I398" s="28">
        <f>H398*(1-$J$2)</f>
        <v>837</v>
      </c>
      <c r="J398" s="29">
        <f>G398*(1-$J$2)</f>
        <v>9.732</v>
      </c>
    </row>
    <row r="399" spans="1:10" s="6" customFormat="1" ht="11.25" customHeight="1">
      <c r="A399" s="39" t="s">
        <v>562</v>
      </c>
      <c r="B399" s="40">
        <v>32</v>
      </c>
      <c r="C399" s="41" t="s">
        <v>565</v>
      </c>
      <c r="D399" s="42"/>
      <c r="E399" s="42"/>
      <c r="F399" s="43"/>
      <c r="G399" s="44">
        <v>25.5</v>
      </c>
      <c r="H399" s="27">
        <f>ROUNDUP(G399*$I$2,1)</f>
        <v>2193</v>
      </c>
      <c r="I399" s="28">
        <f>H399*(1-$J$2)</f>
        <v>1315.8</v>
      </c>
      <c r="J399" s="29">
        <f>G399*(1-$J$2)</f>
        <v>15.299999999999999</v>
      </c>
    </row>
    <row r="400" spans="1:10" s="6" customFormat="1" ht="11.25" customHeight="1">
      <c r="A400" s="38" t="s">
        <v>566</v>
      </c>
      <c r="B400" s="38"/>
      <c r="C400" s="38"/>
      <c r="D400" s="38"/>
      <c r="E400" s="38"/>
      <c r="F400" s="38"/>
      <c r="G400" s="35"/>
      <c r="H400" s="27"/>
      <c r="I400" s="28"/>
      <c r="J400" s="29"/>
    </row>
    <row r="401" spans="1:10" s="6" customFormat="1" ht="11.25" customHeight="1" hidden="1">
      <c r="A401" s="30" t="s">
        <v>567</v>
      </c>
      <c r="B401" s="24" t="s">
        <v>568</v>
      </c>
      <c r="C401" s="31" t="s">
        <v>569</v>
      </c>
      <c r="D401" s="32"/>
      <c r="E401" s="32"/>
      <c r="F401" s="33">
        <v>1</v>
      </c>
      <c r="G401" s="44"/>
      <c r="H401" s="27">
        <f aca="true" t="shared" si="86" ref="H401:H408">ROUNDUP(G401*$I$2,1)</f>
        <v>0</v>
      </c>
      <c r="I401" s="28">
        <f aca="true" t="shared" si="87" ref="I401:I408">H401*(1-$J$2)</f>
        <v>0</v>
      </c>
      <c r="J401" s="29">
        <f aca="true" t="shared" si="88" ref="J401:J408">G401*(1-$J$2)</f>
        <v>0</v>
      </c>
    </row>
    <row r="402" spans="1:10" s="6" customFormat="1" ht="11.25" customHeight="1" hidden="1">
      <c r="A402" s="39" t="s">
        <v>567</v>
      </c>
      <c r="B402" s="40" t="s">
        <v>570</v>
      </c>
      <c r="C402" s="41" t="s">
        <v>571</v>
      </c>
      <c r="D402" s="42"/>
      <c r="E402" s="42"/>
      <c r="F402" s="43">
        <v>1</v>
      </c>
      <c r="G402" s="26"/>
      <c r="H402" s="27">
        <f t="shared" si="86"/>
        <v>0</v>
      </c>
      <c r="I402" s="28">
        <f t="shared" si="87"/>
        <v>0</v>
      </c>
      <c r="J402" s="29">
        <f t="shared" si="88"/>
        <v>0</v>
      </c>
    </row>
    <row r="403" spans="1:10" s="6" customFormat="1" ht="11.25" customHeight="1" hidden="1">
      <c r="A403" s="30" t="s">
        <v>572</v>
      </c>
      <c r="B403" s="24">
        <v>20</v>
      </c>
      <c r="C403" s="31" t="s">
        <v>573</v>
      </c>
      <c r="D403" s="32"/>
      <c r="E403" s="32"/>
      <c r="F403" s="33">
        <v>1</v>
      </c>
      <c r="G403" s="26"/>
      <c r="H403" s="27">
        <f t="shared" si="86"/>
        <v>0</v>
      </c>
      <c r="I403" s="28">
        <f t="shared" si="87"/>
        <v>0</v>
      </c>
      <c r="J403" s="29">
        <f t="shared" si="88"/>
        <v>0</v>
      </c>
    </row>
    <row r="404" spans="1:10" s="6" customFormat="1" ht="11.25" customHeight="1" hidden="1">
      <c r="A404" s="30" t="s">
        <v>572</v>
      </c>
      <c r="B404" s="24">
        <v>25</v>
      </c>
      <c r="C404" s="31" t="s">
        <v>574</v>
      </c>
      <c r="D404" s="32"/>
      <c r="E404" s="32"/>
      <c r="F404" s="33">
        <v>1</v>
      </c>
      <c r="G404" s="26"/>
      <c r="H404" s="27">
        <f t="shared" si="86"/>
        <v>0</v>
      </c>
      <c r="I404" s="28">
        <f t="shared" si="87"/>
        <v>0</v>
      </c>
      <c r="J404" s="29">
        <f t="shared" si="88"/>
        <v>0</v>
      </c>
    </row>
    <row r="405" spans="1:10" s="6" customFormat="1" ht="11.25" customHeight="1" hidden="1">
      <c r="A405" s="30" t="s">
        <v>572</v>
      </c>
      <c r="B405" s="24">
        <v>32</v>
      </c>
      <c r="C405" s="31" t="s">
        <v>575</v>
      </c>
      <c r="D405" s="32"/>
      <c r="E405" s="32"/>
      <c r="F405" s="33">
        <v>1</v>
      </c>
      <c r="G405" s="44"/>
      <c r="H405" s="27">
        <f t="shared" si="86"/>
        <v>0</v>
      </c>
      <c r="I405" s="28">
        <f t="shared" si="87"/>
        <v>0</v>
      </c>
      <c r="J405" s="29">
        <f t="shared" si="88"/>
        <v>0</v>
      </c>
    </row>
    <row r="406" spans="1:10" s="6" customFormat="1" ht="11.25" customHeight="1" hidden="1">
      <c r="A406" s="39" t="s">
        <v>572</v>
      </c>
      <c r="B406" s="40">
        <v>40</v>
      </c>
      <c r="C406" s="41" t="s">
        <v>576</v>
      </c>
      <c r="D406" s="42"/>
      <c r="E406" s="42"/>
      <c r="F406" s="43">
        <v>1</v>
      </c>
      <c r="G406" s="26"/>
      <c r="H406" s="27">
        <f t="shared" si="86"/>
        <v>0</v>
      </c>
      <c r="I406" s="28">
        <f t="shared" si="87"/>
        <v>0</v>
      </c>
      <c r="J406" s="29">
        <f t="shared" si="88"/>
        <v>0</v>
      </c>
    </row>
    <row r="407" spans="1:10" s="6" customFormat="1" ht="11.25" customHeight="1" hidden="1">
      <c r="A407" s="30" t="s">
        <v>572</v>
      </c>
      <c r="B407" s="24">
        <v>50</v>
      </c>
      <c r="C407" s="31" t="s">
        <v>577</v>
      </c>
      <c r="D407" s="32"/>
      <c r="E407" s="32"/>
      <c r="F407" s="33">
        <v>1</v>
      </c>
      <c r="G407" s="44"/>
      <c r="H407" s="27">
        <f t="shared" si="86"/>
        <v>0</v>
      </c>
      <c r="I407" s="28">
        <f t="shared" si="87"/>
        <v>0</v>
      </c>
      <c r="J407" s="29">
        <f t="shared" si="88"/>
        <v>0</v>
      </c>
    </row>
    <row r="408" spans="1:10" s="6" customFormat="1" ht="11.25" customHeight="1" hidden="1">
      <c r="A408" s="39" t="s">
        <v>572</v>
      </c>
      <c r="B408" s="40">
        <v>63</v>
      </c>
      <c r="C408" s="41" t="s">
        <v>578</v>
      </c>
      <c r="D408" s="42"/>
      <c r="E408" s="42"/>
      <c r="F408" s="43">
        <v>1</v>
      </c>
      <c r="G408" s="85"/>
      <c r="H408" s="27">
        <f t="shared" si="86"/>
        <v>0</v>
      </c>
      <c r="I408" s="28">
        <f t="shared" si="87"/>
        <v>0</v>
      </c>
      <c r="J408" s="29">
        <f t="shared" si="88"/>
        <v>0</v>
      </c>
    </row>
    <row r="409" spans="1:10" s="6" customFormat="1" ht="11.25" customHeight="1" hidden="1">
      <c r="A409" s="39"/>
      <c r="B409" s="40"/>
      <c r="C409" s="41"/>
      <c r="D409" s="42"/>
      <c r="E409" s="42"/>
      <c r="F409" s="43"/>
      <c r="G409" s="85"/>
      <c r="H409" s="27"/>
      <c r="I409" s="28"/>
      <c r="J409" s="29"/>
    </row>
    <row r="410" spans="1:10" s="6" customFormat="1" ht="11.25" customHeight="1">
      <c r="A410" s="39" t="s">
        <v>579</v>
      </c>
      <c r="B410" s="40">
        <v>16</v>
      </c>
      <c r="C410" s="41" t="s">
        <v>580</v>
      </c>
      <c r="D410" s="42"/>
      <c r="E410" s="42"/>
      <c r="F410" s="43"/>
      <c r="G410" s="85">
        <v>0.3</v>
      </c>
      <c r="H410" s="27">
        <f aca="true" t="shared" si="89" ref="H410:H424">ROUNDUP(G410*$I$2,1)</f>
        <v>25.8</v>
      </c>
      <c r="I410" s="28">
        <f aca="true" t="shared" si="90" ref="I410:I424">H410*(1-$J$2)</f>
        <v>15.48</v>
      </c>
      <c r="J410" s="29">
        <f aca="true" t="shared" si="91" ref="J410:J424">G410*(1-$J$2)</f>
        <v>0.18</v>
      </c>
    </row>
    <row r="411" spans="1:10" s="6" customFormat="1" ht="11.25" customHeight="1">
      <c r="A411" s="39" t="s">
        <v>579</v>
      </c>
      <c r="B411" s="40">
        <v>20</v>
      </c>
      <c r="C411" s="41" t="s">
        <v>581</v>
      </c>
      <c r="D411" s="42"/>
      <c r="E411" s="42"/>
      <c r="F411" s="43"/>
      <c r="G411" s="85">
        <v>0.24</v>
      </c>
      <c r="H411" s="27">
        <f t="shared" si="89"/>
        <v>20.700000000000003</v>
      </c>
      <c r="I411" s="28">
        <f t="shared" si="90"/>
        <v>12.420000000000002</v>
      </c>
      <c r="J411" s="29">
        <f t="shared" si="91"/>
        <v>0.144</v>
      </c>
    </row>
    <row r="412" spans="1:10" s="6" customFormat="1" ht="11.25" customHeight="1">
      <c r="A412" s="39" t="s">
        <v>579</v>
      </c>
      <c r="B412" s="40">
        <v>25</v>
      </c>
      <c r="C412" s="41" t="s">
        <v>582</v>
      </c>
      <c r="D412" s="42"/>
      <c r="E412" s="42"/>
      <c r="F412" s="43"/>
      <c r="G412" s="85">
        <v>0.27</v>
      </c>
      <c r="H412" s="27">
        <f t="shared" si="89"/>
        <v>23.3</v>
      </c>
      <c r="I412" s="28">
        <f t="shared" si="90"/>
        <v>13.98</v>
      </c>
      <c r="J412" s="29">
        <f t="shared" si="91"/>
        <v>0.162</v>
      </c>
    </row>
    <row r="413" spans="1:10" s="6" customFormat="1" ht="11.25" customHeight="1">
      <c r="A413" s="39" t="s">
        <v>579</v>
      </c>
      <c r="B413" s="40">
        <v>32</v>
      </c>
      <c r="C413" s="41" t="s">
        <v>583</v>
      </c>
      <c r="D413" s="42"/>
      <c r="E413" s="42"/>
      <c r="F413" s="43"/>
      <c r="G413" s="85">
        <v>0.43</v>
      </c>
      <c r="H413" s="27">
        <f t="shared" si="89"/>
        <v>37</v>
      </c>
      <c r="I413" s="28">
        <f t="shared" si="90"/>
        <v>22.2</v>
      </c>
      <c r="J413" s="29">
        <f t="shared" si="91"/>
        <v>0.258</v>
      </c>
    </row>
    <row r="414" spans="1:10" s="6" customFormat="1" ht="11.25" customHeight="1">
      <c r="A414" s="39"/>
      <c r="B414" s="40"/>
      <c r="C414" s="41"/>
      <c r="D414" s="42"/>
      <c r="E414" s="42"/>
      <c r="F414" s="43"/>
      <c r="G414" s="85"/>
      <c r="H414" s="27"/>
      <c r="I414" s="28"/>
      <c r="J414" s="29"/>
    </row>
    <row r="415" spans="1:10" s="6" customFormat="1" ht="11.25" customHeight="1" hidden="1">
      <c r="A415" s="39" t="s">
        <v>584</v>
      </c>
      <c r="B415" s="40" t="s">
        <v>585</v>
      </c>
      <c r="C415" s="41" t="s">
        <v>586</v>
      </c>
      <c r="D415" s="42"/>
      <c r="E415" s="42"/>
      <c r="F415" s="43"/>
      <c r="G415" s="85"/>
      <c r="H415" s="27">
        <f t="shared" si="89"/>
        <v>0</v>
      </c>
      <c r="I415" s="28">
        <f t="shared" si="90"/>
        <v>0</v>
      </c>
      <c r="J415" s="29">
        <f t="shared" si="91"/>
        <v>0</v>
      </c>
    </row>
    <row r="416" spans="1:10" s="6" customFormat="1" ht="11.25" customHeight="1" hidden="1">
      <c r="A416" s="39" t="s">
        <v>584</v>
      </c>
      <c r="B416" s="40" t="s">
        <v>587</v>
      </c>
      <c r="C416" s="41" t="s">
        <v>588</v>
      </c>
      <c r="D416" s="42"/>
      <c r="E416" s="42"/>
      <c r="F416" s="43"/>
      <c r="G416" s="85"/>
      <c r="H416" s="27">
        <f t="shared" si="89"/>
        <v>0</v>
      </c>
      <c r="I416" s="28">
        <f t="shared" si="90"/>
        <v>0</v>
      </c>
      <c r="J416" s="29">
        <f t="shared" si="91"/>
        <v>0</v>
      </c>
    </row>
    <row r="417" spans="1:10" s="6" customFormat="1" ht="11.25" customHeight="1" hidden="1">
      <c r="A417" s="39"/>
      <c r="B417" s="40"/>
      <c r="C417" s="41"/>
      <c r="D417" s="42"/>
      <c r="E417" s="42"/>
      <c r="F417" s="43"/>
      <c r="G417" s="85"/>
      <c r="H417" s="27"/>
      <c r="I417" s="28"/>
      <c r="J417" s="29"/>
    </row>
    <row r="418" spans="1:10" s="6" customFormat="1" ht="11.25" customHeight="1">
      <c r="A418" s="39" t="s">
        <v>589</v>
      </c>
      <c r="B418" s="40">
        <v>32</v>
      </c>
      <c r="C418" s="41" t="s">
        <v>590</v>
      </c>
      <c r="D418" s="42"/>
      <c r="E418" s="42"/>
      <c r="F418" s="43"/>
      <c r="G418" s="85">
        <v>0.58</v>
      </c>
      <c r="H418" s="27">
        <f t="shared" si="89"/>
        <v>49.9</v>
      </c>
      <c r="I418" s="28">
        <f t="shared" si="90"/>
        <v>29.939999999999998</v>
      </c>
      <c r="J418" s="29">
        <f t="shared" si="91"/>
        <v>0.348</v>
      </c>
    </row>
    <row r="419" spans="1:10" s="6" customFormat="1" ht="11.25" customHeight="1">
      <c r="A419" s="39" t="s">
        <v>589</v>
      </c>
      <c r="B419" s="40">
        <v>40</v>
      </c>
      <c r="C419" s="41" t="s">
        <v>591</v>
      </c>
      <c r="D419" s="42"/>
      <c r="E419" s="42"/>
      <c r="F419" s="43"/>
      <c r="G419" s="85">
        <v>0.66</v>
      </c>
      <c r="H419" s="27">
        <f t="shared" si="89"/>
        <v>56.800000000000004</v>
      </c>
      <c r="I419" s="28">
        <f t="shared" si="90"/>
        <v>34.08</v>
      </c>
      <c r="J419" s="29">
        <f t="shared" si="91"/>
        <v>0.396</v>
      </c>
    </row>
    <row r="420" spans="1:10" s="6" customFormat="1" ht="11.25" customHeight="1">
      <c r="A420" s="39" t="s">
        <v>589</v>
      </c>
      <c r="B420" s="40">
        <v>50</v>
      </c>
      <c r="C420" s="41" t="s">
        <v>592</v>
      </c>
      <c r="D420" s="42"/>
      <c r="E420" s="42"/>
      <c r="F420" s="43"/>
      <c r="G420" s="85">
        <v>1.04</v>
      </c>
      <c r="H420" s="27">
        <f t="shared" si="89"/>
        <v>89.5</v>
      </c>
      <c r="I420" s="28">
        <f t="shared" si="90"/>
        <v>53.699999999999996</v>
      </c>
      <c r="J420" s="29">
        <f t="shared" si="91"/>
        <v>0.624</v>
      </c>
    </row>
    <row r="421" spans="1:10" s="6" customFormat="1" ht="11.25" customHeight="1">
      <c r="A421" s="39" t="s">
        <v>589</v>
      </c>
      <c r="B421" s="40">
        <v>63</v>
      </c>
      <c r="C421" s="41" t="s">
        <v>593</v>
      </c>
      <c r="D421" s="42"/>
      <c r="E421" s="42"/>
      <c r="F421" s="43"/>
      <c r="G421" s="85">
        <v>1.23</v>
      </c>
      <c r="H421" s="27">
        <f t="shared" si="89"/>
        <v>105.8</v>
      </c>
      <c r="I421" s="28">
        <f t="shared" si="90"/>
        <v>63.48</v>
      </c>
      <c r="J421" s="29">
        <f t="shared" si="91"/>
        <v>0.738</v>
      </c>
    </row>
    <row r="422" spans="1:10" s="6" customFormat="1" ht="11.25" customHeight="1">
      <c r="A422" s="39" t="s">
        <v>589</v>
      </c>
      <c r="B422" s="40">
        <v>75</v>
      </c>
      <c r="C422" s="41" t="s">
        <v>594</v>
      </c>
      <c r="D422" s="42"/>
      <c r="E422" s="42"/>
      <c r="F422" s="43"/>
      <c r="G422" s="85">
        <v>2.75</v>
      </c>
      <c r="H422" s="27">
        <f t="shared" si="89"/>
        <v>236.5</v>
      </c>
      <c r="I422" s="28">
        <f t="shared" si="90"/>
        <v>141.9</v>
      </c>
      <c r="J422" s="29">
        <f t="shared" si="91"/>
        <v>1.65</v>
      </c>
    </row>
    <row r="423" spans="1:10" s="6" customFormat="1" ht="11.25" customHeight="1">
      <c r="A423" s="39" t="s">
        <v>589</v>
      </c>
      <c r="B423" s="40">
        <v>90</v>
      </c>
      <c r="C423" s="41" t="s">
        <v>595</v>
      </c>
      <c r="D423" s="42"/>
      <c r="E423" s="42"/>
      <c r="F423" s="43"/>
      <c r="G423" s="85">
        <v>3.74</v>
      </c>
      <c r="H423" s="27">
        <f t="shared" si="89"/>
        <v>321.70000000000005</v>
      </c>
      <c r="I423" s="28">
        <f t="shared" si="90"/>
        <v>193.02</v>
      </c>
      <c r="J423" s="29">
        <f t="shared" si="91"/>
        <v>2.244</v>
      </c>
    </row>
    <row r="424" spans="1:10" s="6" customFormat="1" ht="11.25" customHeight="1">
      <c r="A424" s="39" t="s">
        <v>589</v>
      </c>
      <c r="B424" s="40">
        <v>110</v>
      </c>
      <c r="C424" s="41" t="s">
        <v>596</v>
      </c>
      <c r="D424" s="42"/>
      <c r="E424" s="42"/>
      <c r="F424" s="43"/>
      <c r="G424" s="85">
        <v>4.32</v>
      </c>
      <c r="H424" s="27">
        <f t="shared" si="89"/>
        <v>371.6</v>
      </c>
      <c r="I424" s="28">
        <f t="shared" si="90"/>
        <v>222.96</v>
      </c>
      <c r="J424" s="29">
        <f t="shared" si="91"/>
        <v>2.592</v>
      </c>
    </row>
    <row r="425" spans="1:10" s="6" customFormat="1" ht="10.5">
      <c r="A425" s="86"/>
      <c r="G425" s="7"/>
      <c r="H425" s="8"/>
      <c r="I425" s="87"/>
      <c r="J425" s="87"/>
    </row>
    <row r="426" spans="1:10" s="6" customFormat="1" ht="10.5">
      <c r="A426" s="86"/>
      <c r="G426" s="7"/>
      <c r="H426" s="8"/>
      <c r="I426" s="87"/>
      <c r="J426" s="87"/>
    </row>
    <row r="427" spans="1:10" s="6" customFormat="1" ht="10.5">
      <c r="A427" s="86"/>
      <c r="G427" s="7"/>
      <c r="H427" s="8"/>
      <c r="I427" s="87"/>
      <c r="J427" s="87"/>
    </row>
    <row r="428" spans="1:10" s="6" customFormat="1" ht="10.5">
      <c r="A428" s="86"/>
      <c r="G428" s="7"/>
      <c r="H428" s="8"/>
      <c r="I428" s="87"/>
      <c r="J428" s="87"/>
    </row>
    <row r="429" spans="1:10" s="6" customFormat="1" ht="10.5">
      <c r="A429" s="86"/>
      <c r="G429" s="7"/>
      <c r="H429" s="8"/>
      <c r="I429" s="87"/>
      <c r="J429" s="87"/>
    </row>
    <row r="430" spans="1:10" s="6" customFormat="1" ht="10.5">
      <c r="A430" s="86"/>
      <c r="G430" s="7"/>
      <c r="H430" s="8"/>
      <c r="I430" s="87"/>
      <c r="J430" s="87"/>
    </row>
    <row r="431" spans="1:10" s="6" customFormat="1" ht="10.5">
      <c r="A431" s="86"/>
      <c r="G431" s="7"/>
      <c r="H431" s="8"/>
      <c r="I431" s="87"/>
      <c r="J431" s="87"/>
    </row>
    <row r="432" spans="1:10" s="6" customFormat="1" ht="10.5">
      <c r="A432" s="86"/>
      <c r="G432" s="7"/>
      <c r="H432" s="8"/>
      <c r="I432" s="87"/>
      <c r="J432" s="87"/>
    </row>
    <row r="433" spans="1:10" s="6" customFormat="1" ht="10.5">
      <c r="A433" s="86"/>
      <c r="G433" s="7"/>
      <c r="H433" s="8"/>
      <c r="I433" s="87"/>
      <c r="J433" s="87"/>
    </row>
    <row r="434" spans="1:10" s="6" customFormat="1" ht="10.5">
      <c r="A434" s="86"/>
      <c r="G434" s="7"/>
      <c r="H434" s="8"/>
      <c r="I434" s="87"/>
      <c r="J434" s="87"/>
    </row>
    <row r="435" spans="1:10" s="6" customFormat="1" ht="10.5">
      <c r="A435" s="86"/>
      <c r="G435" s="7"/>
      <c r="H435" s="8"/>
      <c r="I435" s="87"/>
      <c r="J435" s="87"/>
    </row>
    <row r="436" spans="1:10" s="6" customFormat="1" ht="10.5">
      <c r="A436" s="86"/>
      <c r="G436" s="7"/>
      <c r="H436" s="8"/>
      <c r="I436" s="87"/>
      <c r="J436" s="87"/>
    </row>
    <row r="437" spans="1:10" s="6" customFormat="1" ht="10.5">
      <c r="A437" s="86"/>
      <c r="G437" s="7"/>
      <c r="H437" s="8"/>
      <c r="I437" s="87"/>
      <c r="J437" s="87"/>
    </row>
    <row r="438" spans="1:10" s="6" customFormat="1" ht="10.5">
      <c r="A438" s="86"/>
      <c r="G438" s="7"/>
      <c r="H438" s="8"/>
      <c r="I438" s="87"/>
      <c r="J438" s="87"/>
    </row>
    <row r="439" spans="1:10" s="6" customFormat="1" ht="10.5">
      <c r="A439" s="86"/>
      <c r="G439" s="7"/>
      <c r="H439" s="8"/>
      <c r="I439" s="87"/>
      <c r="J439" s="87"/>
    </row>
    <row r="440" spans="1:10" s="6" customFormat="1" ht="10.5">
      <c r="A440" s="86"/>
      <c r="G440" s="7"/>
      <c r="H440" s="8"/>
      <c r="I440" s="87"/>
      <c r="J440" s="87"/>
    </row>
    <row r="441" spans="1:10" s="6" customFormat="1" ht="10.5">
      <c r="A441" s="86"/>
      <c r="G441" s="7"/>
      <c r="H441" s="8"/>
      <c r="I441" s="87"/>
      <c r="J441" s="87"/>
    </row>
    <row r="442" spans="1:10" s="6" customFormat="1" ht="10.5">
      <c r="A442" s="86"/>
      <c r="G442" s="7"/>
      <c r="H442" s="8"/>
      <c r="I442" s="87"/>
      <c r="J442" s="87"/>
    </row>
    <row r="443" spans="1:10" s="6" customFormat="1" ht="10.5">
      <c r="A443" s="86"/>
      <c r="G443" s="7"/>
      <c r="H443" s="8"/>
      <c r="I443" s="87"/>
      <c r="J443" s="87"/>
    </row>
    <row r="444" spans="1:10" s="6" customFormat="1" ht="10.5">
      <c r="A444" s="86"/>
      <c r="G444" s="7"/>
      <c r="H444" s="8"/>
      <c r="I444" s="87"/>
      <c r="J444" s="87"/>
    </row>
    <row r="445" spans="1:10" s="6" customFormat="1" ht="10.5">
      <c r="A445" s="86"/>
      <c r="G445" s="7"/>
      <c r="H445" s="8"/>
      <c r="I445" s="87"/>
      <c r="J445" s="87"/>
    </row>
    <row r="446" spans="1:10" s="6" customFormat="1" ht="10.5">
      <c r="A446" s="86"/>
      <c r="G446" s="7"/>
      <c r="H446" s="8"/>
      <c r="I446" s="87"/>
      <c r="J446" s="87"/>
    </row>
    <row r="447" spans="1:10" s="6" customFormat="1" ht="10.5">
      <c r="A447" s="86"/>
      <c r="G447" s="7"/>
      <c r="H447" s="8"/>
      <c r="I447" s="87"/>
      <c r="J447" s="87"/>
    </row>
    <row r="448" spans="1:10" s="6" customFormat="1" ht="10.5">
      <c r="A448" s="86"/>
      <c r="G448" s="7"/>
      <c r="H448" s="8"/>
      <c r="I448" s="87"/>
      <c r="J448" s="87"/>
    </row>
    <row r="449" spans="1:10" s="6" customFormat="1" ht="10.5">
      <c r="A449" s="86"/>
      <c r="G449" s="7"/>
      <c r="H449" s="8"/>
      <c r="I449" s="87"/>
      <c r="J449" s="87"/>
    </row>
    <row r="450" spans="1:10" s="6" customFormat="1" ht="10.5">
      <c r="A450" s="86"/>
      <c r="G450" s="7"/>
      <c r="H450" s="8"/>
      <c r="I450" s="87"/>
      <c r="J450" s="87"/>
    </row>
    <row r="451" spans="1:10" s="6" customFormat="1" ht="10.5">
      <c r="A451" s="86"/>
      <c r="G451" s="7"/>
      <c r="H451" s="8"/>
      <c r="I451" s="87"/>
      <c r="J451" s="87"/>
    </row>
    <row r="452" spans="1:10" s="6" customFormat="1" ht="10.5">
      <c r="A452" s="86"/>
      <c r="G452" s="7"/>
      <c r="H452" s="8"/>
      <c r="I452" s="87"/>
      <c r="J452" s="87"/>
    </row>
    <row r="453" spans="1:10" s="6" customFormat="1" ht="10.5">
      <c r="A453" s="86"/>
      <c r="G453" s="7"/>
      <c r="H453" s="8"/>
      <c r="I453" s="87"/>
      <c r="J453" s="87"/>
    </row>
    <row r="454" spans="1:10" s="6" customFormat="1" ht="10.5">
      <c r="A454" s="86"/>
      <c r="G454" s="7"/>
      <c r="H454" s="8"/>
      <c r="I454" s="87"/>
      <c r="J454" s="87"/>
    </row>
    <row r="455" spans="1:10" s="6" customFormat="1" ht="10.5">
      <c r="A455" s="86"/>
      <c r="G455" s="7"/>
      <c r="H455" s="8"/>
      <c r="I455" s="87"/>
      <c r="J455" s="87"/>
    </row>
    <row r="456" spans="1:10" s="6" customFormat="1" ht="10.5">
      <c r="A456" s="86"/>
      <c r="G456" s="7"/>
      <c r="H456" s="8"/>
      <c r="I456" s="87"/>
      <c r="J456" s="87"/>
    </row>
    <row r="457" spans="1:10" s="6" customFormat="1" ht="10.5">
      <c r="A457" s="86"/>
      <c r="G457" s="7"/>
      <c r="H457" s="8"/>
      <c r="I457" s="87"/>
      <c r="J457" s="87"/>
    </row>
    <row r="458" spans="1:10" s="6" customFormat="1" ht="10.5">
      <c r="A458" s="86"/>
      <c r="G458" s="7"/>
      <c r="H458" s="8"/>
      <c r="I458" s="87"/>
      <c r="J458" s="87"/>
    </row>
    <row r="459" spans="1:10" s="6" customFormat="1" ht="10.5">
      <c r="A459" s="86"/>
      <c r="G459" s="7"/>
      <c r="H459" s="8"/>
      <c r="I459" s="87"/>
      <c r="J459" s="87"/>
    </row>
    <row r="460" spans="1:10" s="6" customFormat="1" ht="10.5">
      <c r="A460" s="86"/>
      <c r="G460" s="7"/>
      <c r="H460" s="8"/>
      <c r="I460" s="87"/>
      <c r="J460" s="87"/>
    </row>
    <row r="461" spans="1:10" s="6" customFormat="1" ht="10.5">
      <c r="A461" s="86"/>
      <c r="G461" s="7"/>
      <c r="H461" s="8"/>
      <c r="I461" s="87"/>
      <c r="J461" s="87"/>
    </row>
    <row r="462" spans="1:10" s="6" customFormat="1" ht="10.5">
      <c r="A462" s="86"/>
      <c r="G462" s="7"/>
      <c r="H462" s="8"/>
      <c r="I462" s="87"/>
      <c r="J462" s="87"/>
    </row>
    <row r="463" spans="1:10" s="6" customFormat="1" ht="10.5">
      <c r="A463" s="86"/>
      <c r="G463" s="7"/>
      <c r="H463" s="8"/>
      <c r="I463" s="87"/>
      <c r="J463" s="87"/>
    </row>
    <row r="464" spans="1:10" s="6" customFormat="1" ht="10.5">
      <c r="A464" s="86"/>
      <c r="G464" s="7"/>
      <c r="H464" s="8"/>
      <c r="I464" s="87"/>
      <c r="J464" s="87"/>
    </row>
    <row r="465" spans="1:10" s="6" customFormat="1" ht="10.5">
      <c r="A465" s="86"/>
      <c r="G465" s="7"/>
      <c r="H465" s="8"/>
      <c r="I465" s="87"/>
      <c r="J465" s="87"/>
    </row>
    <row r="466" spans="1:10" s="6" customFormat="1" ht="10.5">
      <c r="A466" s="86"/>
      <c r="G466" s="7"/>
      <c r="H466" s="8"/>
      <c r="I466" s="87"/>
      <c r="J466" s="87"/>
    </row>
    <row r="467" spans="1:10" s="6" customFormat="1" ht="10.5">
      <c r="A467" s="86"/>
      <c r="G467" s="7"/>
      <c r="H467" s="8"/>
      <c r="I467" s="87"/>
      <c r="J467" s="87"/>
    </row>
    <row r="468" spans="1:10" s="6" customFormat="1" ht="10.5">
      <c r="A468" s="86"/>
      <c r="G468" s="7"/>
      <c r="H468" s="8"/>
      <c r="I468" s="87"/>
      <c r="J468" s="87"/>
    </row>
    <row r="469" spans="1:10" s="6" customFormat="1" ht="10.5">
      <c r="A469" s="86"/>
      <c r="G469" s="7"/>
      <c r="H469" s="8"/>
      <c r="I469" s="87"/>
      <c r="J469" s="87"/>
    </row>
    <row r="470" spans="1:10" s="6" customFormat="1" ht="10.5">
      <c r="A470" s="86"/>
      <c r="G470" s="7"/>
      <c r="H470" s="8"/>
      <c r="I470" s="87"/>
      <c r="J470" s="87"/>
    </row>
    <row r="471" spans="1:10" s="6" customFormat="1" ht="10.5">
      <c r="A471" s="86"/>
      <c r="G471" s="7"/>
      <c r="H471" s="8"/>
      <c r="I471" s="87"/>
      <c r="J471" s="87"/>
    </row>
    <row r="472" spans="1:10" s="6" customFormat="1" ht="10.5">
      <c r="A472" s="86"/>
      <c r="G472" s="7"/>
      <c r="H472" s="8"/>
      <c r="I472" s="87"/>
      <c r="J472" s="87"/>
    </row>
    <row r="473" spans="1:10" s="6" customFormat="1" ht="10.5">
      <c r="A473" s="86"/>
      <c r="G473" s="7"/>
      <c r="H473" s="8"/>
      <c r="I473" s="87"/>
      <c r="J473" s="87"/>
    </row>
    <row r="474" spans="1:10" s="6" customFormat="1" ht="10.5">
      <c r="A474" s="86"/>
      <c r="G474" s="7"/>
      <c r="H474" s="8"/>
      <c r="I474" s="87"/>
      <c r="J474" s="87"/>
    </row>
    <row r="475" spans="1:10" s="6" customFormat="1" ht="10.5">
      <c r="A475" s="86"/>
      <c r="G475" s="7"/>
      <c r="H475" s="8"/>
      <c r="I475" s="87"/>
      <c r="J475" s="87"/>
    </row>
    <row r="476" spans="1:10" s="6" customFormat="1" ht="10.5">
      <c r="A476" s="86"/>
      <c r="G476" s="7"/>
      <c r="H476" s="8"/>
      <c r="I476" s="87"/>
      <c r="J476" s="87"/>
    </row>
    <row r="477" spans="1:10" s="6" customFormat="1" ht="10.5">
      <c r="A477" s="86"/>
      <c r="G477" s="7"/>
      <c r="H477" s="8"/>
      <c r="I477" s="87"/>
      <c r="J477" s="87"/>
    </row>
    <row r="478" spans="1:10" s="6" customFormat="1" ht="10.5">
      <c r="A478" s="86"/>
      <c r="G478" s="7"/>
      <c r="H478" s="8"/>
      <c r="I478" s="87"/>
      <c r="J478" s="87"/>
    </row>
    <row r="479" spans="1:10" s="6" customFormat="1" ht="10.5">
      <c r="A479" s="86"/>
      <c r="G479" s="7"/>
      <c r="H479" s="8"/>
      <c r="I479" s="87"/>
      <c r="J479" s="87"/>
    </row>
    <row r="480" spans="1:10" s="6" customFormat="1" ht="10.5">
      <c r="A480" s="86"/>
      <c r="G480" s="7"/>
      <c r="H480" s="8"/>
      <c r="I480" s="87"/>
      <c r="J480" s="87"/>
    </row>
    <row r="481" spans="1:10" s="6" customFormat="1" ht="10.5">
      <c r="A481" s="86"/>
      <c r="G481" s="7"/>
      <c r="H481" s="8"/>
      <c r="I481" s="87"/>
      <c r="J481" s="87"/>
    </row>
    <row r="482" spans="1:10" s="6" customFormat="1" ht="10.5">
      <c r="A482" s="86"/>
      <c r="G482" s="7"/>
      <c r="H482" s="8"/>
      <c r="I482" s="87"/>
      <c r="J482" s="87"/>
    </row>
    <row r="483" spans="1:10" s="6" customFormat="1" ht="10.5">
      <c r="A483" s="86"/>
      <c r="G483" s="7"/>
      <c r="H483" s="8"/>
      <c r="I483" s="87"/>
      <c r="J483" s="87"/>
    </row>
    <row r="484" spans="1:10" s="6" customFormat="1" ht="10.5">
      <c r="A484" s="86"/>
      <c r="G484" s="7"/>
      <c r="H484" s="8"/>
      <c r="I484" s="87"/>
      <c r="J484" s="87"/>
    </row>
    <row r="485" spans="1:10" s="6" customFormat="1" ht="10.5">
      <c r="A485" s="86"/>
      <c r="G485" s="7"/>
      <c r="H485" s="8"/>
      <c r="I485" s="87"/>
      <c r="J485" s="87"/>
    </row>
    <row r="486" spans="1:10" s="6" customFormat="1" ht="10.5">
      <c r="A486" s="86"/>
      <c r="G486" s="7"/>
      <c r="H486" s="8"/>
      <c r="I486" s="87"/>
      <c r="J486" s="87"/>
    </row>
    <row r="487" spans="1:10" s="6" customFormat="1" ht="10.5">
      <c r="A487" s="86"/>
      <c r="G487" s="7"/>
      <c r="H487" s="8"/>
      <c r="I487" s="87"/>
      <c r="J487" s="87"/>
    </row>
    <row r="488" spans="1:10" s="6" customFormat="1" ht="10.5">
      <c r="A488" s="86"/>
      <c r="G488" s="7"/>
      <c r="H488" s="8"/>
      <c r="I488" s="87"/>
      <c r="J488" s="87"/>
    </row>
    <row r="489" spans="1:10" s="6" customFormat="1" ht="10.5">
      <c r="A489" s="86"/>
      <c r="G489" s="7"/>
      <c r="H489" s="8"/>
      <c r="I489" s="87"/>
      <c r="J489" s="87"/>
    </row>
    <row r="490" spans="1:10" s="6" customFormat="1" ht="10.5">
      <c r="A490" s="86"/>
      <c r="G490" s="7"/>
      <c r="H490" s="8"/>
      <c r="I490" s="87"/>
      <c r="J490" s="87"/>
    </row>
    <row r="491" spans="1:10" s="6" customFormat="1" ht="10.5">
      <c r="A491" s="86"/>
      <c r="G491" s="7"/>
      <c r="H491" s="8"/>
      <c r="I491" s="87"/>
      <c r="J491" s="87"/>
    </row>
    <row r="492" spans="1:10" s="6" customFormat="1" ht="10.5">
      <c r="A492" s="86"/>
      <c r="G492" s="7"/>
      <c r="H492" s="8"/>
      <c r="I492" s="87"/>
      <c r="J492" s="87"/>
    </row>
    <row r="493" spans="1:10" s="6" customFormat="1" ht="10.5">
      <c r="A493" s="86"/>
      <c r="G493" s="7"/>
      <c r="H493" s="8"/>
      <c r="I493" s="87"/>
      <c r="J493" s="87"/>
    </row>
    <row r="494" spans="1:10" s="6" customFormat="1" ht="10.5">
      <c r="A494" s="86"/>
      <c r="G494" s="7"/>
      <c r="H494" s="8"/>
      <c r="I494" s="87"/>
      <c r="J494" s="87"/>
    </row>
    <row r="495" spans="1:10" s="6" customFormat="1" ht="10.5">
      <c r="A495" s="86"/>
      <c r="G495" s="7"/>
      <c r="H495" s="8"/>
      <c r="I495" s="87"/>
      <c r="J495" s="87"/>
    </row>
    <row r="496" spans="1:10" s="6" customFormat="1" ht="10.5">
      <c r="A496" s="86"/>
      <c r="G496" s="7"/>
      <c r="H496" s="8"/>
      <c r="I496" s="87"/>
      <c r="J496" s="87"/>
    </row>
    <row r="497" spans="1:10" s="6" customFormat="1" ht="10.5">
      <c r="A497" s="86"/>
      <c r="G497" s="7"/>
      <c r="H497" s="8"/>
      <c r="I497" s="87"/>
      <c r="J497" s="87"/>
    </row>
    <row r="498" spans="1:10" s="6" customFormat="1" ht="10.5">
      <c r="A498" s="86"/>
      <c r="G498" s="7"/>
      <c r="H498" s="8"/>
      <c r="I498" s="87"/>
      <c r="J498" s="87"/>
    </row>
    <row r="499" spans="1:10" s="6" customFormat="1" ht="10.5">
      <c r="A499" s="86"/>
      <c r="G499" s="7"/>
      <c r="H499" s="8"/>
      <c r="I499" s="87"/>
      <c r="J499" s="87"/>
    </row>
    <row r="500" spans="1:10" s="6" customFormat="1" ht="10.5">
      <c r="A500" s="86"/>
      <c r="G500" s="7"/>
      <c r="H500" s="8"/>
      <c r="I500" s="87"/>
      <c r="J500" s="87"/>
    </row>
    <row r="501" spans="1:10" s="6" customFormat="1" ht="10.5">
      <c r="A501" s="86"/>
      <c r="G501" s="7"/>
      <c r="H501" s="8"/>
      <c r="I501" s="87"/>
      <c r="J501" s="87"/>
    </row>
    <row r="502" spans="1:10" s="6" customFormat="1" ht="10.5">
      <c r="A502" s="86"/>
      <c r="G502" s="7"/>
      <c r="H502" s="8"/>
      <c r="I502" s="87"/>
      <c r="J502" s="87"/>
    </row>
    <row r="503" spans="1:10" s="6" customFormat="1" ht="10.5">
      <c r="A503" s="86"/>
      <c r="G503" s="7"/>
      <c r="H503" s="8"/>
      <c r="I503" s="87"/>
      <c r="J503" s="87"/>
    </row>
    <row r="504" spans="1:10" s="6" customFormat="1" ht="10.5">
      <c r="A504" s="86"/>
      <c r="G504" s="7"/>
      <c r="H504" s="8"/>
      <c r="I504" s="87"/>
      <c r="J504" s="87"/>
    </row>
    <row r="505" spans="1:10" s="6" customFormat="1" ht="10.5">
      <c r="A505" s="86"/>
      <c r="G505" s="7"/>
      <c r="H505" s="8"/>
      <c r="I505" s="87"/>
      <c r="J505" s="87"/>
    </row>
    <row r="506" spans="1:10" s="6" customFormat="1" ht="10.5">
      <c r="A506" s="86"/>
      <c r="G506" s="7"/>
      <c r="H506" s="8"/>
      <c r="I506" s="87"/>
      <c r="J506" s="87"/>
    </row>
    <row r="507" spans="1:10" s="6" customFormat="1" ht="10.5">
      <c r="A507" s="86"/>
      <c r="G507" s="7"/>
      <c r="H507" s="8"/>
      <c r="I507" s="87"/>
      <c r="J507" s="87"/>
    </row>
    <row r="508" spans="1:10" s="6" customFormat="1" ht="10.5">
      <c r="A508" s="86"/>
      <c r="G508" s="7"/>
      <c r="H508" s="8"/>
      <c r="I508" s="87"/>
      <c r="J508" s="87"/>
    </row>
    <row r="509" spans="1:10" s="6" customFormat="1" ht="10.5">
      <c r="A509" s="86"/>
      <c r="G509" s="7"/>
      <c r="H509" s="8"/>
      <c r="I509" s="87"/>
      <c r="J509" s="87"/>
    </row>
    <row r="510" spans="1:10" s="6" customFormat="1" ht="10.5">
      <c r="A510" s="86"/>
      <c r="G510" s="7"/>
      <c r="H510" s="8"/>
      <c r="I510" s="87"/>
      <c r="J510" s="87"/>
    </row>
    <row r="511" spans="1:10" s="6" customFormat="1" ht="10.5">
      <c r="A511" s="86"/>
      <c r="G511" s="7"/>
      <c r="H511" s="8"/>
      <c r="I511" s="87"/>
      <c r="J511" s="87"/>
    </row>
    <row r="512" spans="1:10" s="6" customFormat="1" ht="10.5">
      <c r="A512" s="86"/>
      <c r="G512" s="7"/>
      <c r="H512" s="8"/>
      <c r="I512" s="87"/>
      <c r="J512" s="87"/>
    </row>
    <row r="513" spans="1:10" s="6" customFormat="1" ht="10.5">
      <c r="A513" s="86"/>
      <c r="G513" s="7"/>
      <c r="H513" s="8"/>
      <c r="I513" s="87"/>
      <c r="J513" s="87"/>
    </row>
    <row r="514" spans="1:10" s="6" customFormat="1" ht="10.5">
      <c r="A514" s="86"/>
      <c r="G514" s="7"/>
      <c r="H514" s="8"/>
      <c r="I514" s="87"/>
      <c r="J514" s="87"/>
    </row>
    <row r="515" spans="1:10" s="6" customFormat="1" ht="10.5">
      <c r="A515" s="86"/>
      <c r="G515" s="7"/>
      <c r="H515" s="8"/>
      <c r="I515" s="87"/>
      <c r="J515" s="87"/>
    </row>
    <row r="516" spans="1:10" s="6" customFormat="1" ht="10.5">
      <c r="A516" s="86"/>
      <c r="G516" s="7"/>
      <c r="H516" s="8"/>
      <c r="I516" s="87"/>
      <c r="J516" s="87"/>
    </row>
    <row r="517" spans="1:10" s="6" customFormat="1" ht="10.5">
      <c r="A517" s="86"/>
      <c r="G517" s="7"/>
      <c r="H517" s="8"/>
      <c r="I517" s="87"/>
      <c r="J517" s="87"/>
    </row>
    <row r="518" spans="1:10" s="6" customFormat="1" ht="10.5">
      <c r="A518" s="86"/>
      <c r="G518" s="7"/>
      <c r="H518" s="8"/>
      <c r="I518" s="87"/>
      <c r="J518" s="87"/>
    </row>
    <row r="519" spans="1:10" s="6" customFormat="1" ht="10.5">
      <c r="A519" s="86"/>
      <c r="G519" s="7"/>
      <c r="H519" s="8"/>
      <c r="I519" s="87"/>
      <c r="J519" s="87"/>
    </row>
    <row r="520" spans="1:10" s="6" customFormat="1" ht="10.5">
      <c r="A520" s="86"/>
      <c r="G520" s="7"/>
      <c r="H520" s="8"/>
      <c r="I520" s="87"/>
      <c r="J520" s="87"/>
    </row>
    <row r="521" spans="1:10" s="6" customFormat="1" ht="10.5">
      <c r="A521" s="86"/>
      <c r="G521" s="7"/>
      <c r="H521" s="8"/>
      <c r="I521" s="87"/>
      <c r="J521" s="87"/>
    </row>
    <row r="522" spans="1:10" s="6" customFormat="1" ht="10.5">
      <c r="A522" s="86"/>
      <c r="G522" s="7"/>
      <c r="H522" s="8"/>
      <c r="I522" s="87"/>
      <c r="J522" s="87"/>
    </row>
    <row r="523" spans="1:10" s="6" customFormat="1" ht="10.5">
      <c r="A523" s="86"/>
      <c r="G523" s="7"/>
      <c r="H523" s="8"/>
      <c r="I523" s="87"/>
      <c r="J523" s="87"/>
    </row>
    <row r="524" spans="1:10" s="6" customFormat="1" ht="10.5">
      <c r="A524" s="86"/>
      <c r="G524" s="7"/>
      <c r="H524" s="8"/>
      <c r="I524" s="87"/>
      <c r="J524" s="87"/>
    </row>
    <row r="525" spans="1:10" s="6" customFormat="1" ht="10.5">
      <c r="A525" s="86"/>
      <c r="G525" s="7"/>
      <c r="H525" s="8"/>
      <c r="I525" s="87"/>
      <c r="J525" s="87"/>
    </row>
    <row r="526" spans="1:10" s="6" customFormat="1" ht="10.5">
      <c r="A526" s="86"/>
      <c r="G526" s="7"/>
      <c r="H526" s="8"/>
      <c r="I526" s="87"/>
      <c r="J526" s="87"/>
    </row>
    <row r="527" spans="1:10" s="6" customFormat="1" ht="10.5">
      <c r="A527" s="86"/>
      <c r="G527" s="7"/>
      <c r="H527" s="8"/>
      <c r="I527" s="87"/>
      <c r="J527" s="87"/>
    </row>
    <row r="528" spans="1:10" s="6" customFormat="1" ht="10.5">
      <c r="A528" s="86"/>
      <c r="G528" s="7"/>
      <c r="H528" s="8"/>
      <c r="I528" s="87"/>
      <c r="J528" s="87"/>
    </row>
    <row r="529" spans="1:10" s="6" customFormat="1" ht="10.5">
      <c r="A529" s="86"/>
      <c r="G529" s="7"/>
      <c r="H529" s="8"/>
      <c r="I529" s="87"/>
      <c r="J529" s="87"/>
    </row>
    <row r="530" spans="1:10" s="6" customFormat="1" ht="10.5">
      <c r="A530" s="86"/>
      <c r="G530" s="7"/>
      <c r="H530" s="8"/>
      <c r="I530" s="87"/>
      <c r="J530" s="87"/>
    </row>
    <row r="531" spans="1:10" s="6" customFormat="1" ht="10.5">
      <c r="A531" s="86"/>
      <c r="G531" s="7"/>
      <c r="H531" s="8"/>
      <c r="I531" s="87"/>
      <c r="J531" s="87"/>
    </row>
    <row r="532" spans="1:10" s="6" customFormat="1" ht="10.5">
      <c r="A532" s="86"/>
      <c r="G532" s="7"/>
      <c r="H532" s="8"/>
      <c r="I532" s="87"/>
      <c r="J532" s="87"/>
    </row>
    <row r="533" spans="1:10" s="6" customFormat="1" ht="10.5">
      <c r="A533" s="86"/>
      <c r="G533" s="7"/>
      <c r="H533" s="8"/>
      <c r="I533" s="87"/>
      <c r="J533" s="87"/>
    </row>
    <row r="534" spans="1:10" s="6" customFormat="1" ht="10.5">
      <c r="A534" s="86"/>
      <c r="G534" s="7"/>
      <c r="H534" s="8"/>
      <c r="I534" s="87"/>
      <c r="J534" s="87"/>
    </row>
    <row r="535" spans="1:10" s="6" customFormat="1" ht="10.5">
      <c r="A535" s="86"/>
      <c r="G535" s="7"/>
      <c r="H535" s="8"/>
      <c r="I535" s="87"/>
      <c r="J535" s="87"/>
    </row>
    <row r="536" spans="1:10" s="6" customFormat="1" ht="10.5">
      <c r="A536" s="86"/>
      <c r="G536" s="7"/>
      <c r="H536" s="8"/>
      <c r="I536" s="87"/>
      <c r="J536" s="87"/>
    </row>
    <row r="537" spans="1:10" s="6" customFormat="1" ht="10.5">
      <c r="A537" s="86"/>
      <c r="G537" s="7"/>
      <c r="H537" s="8"/>
      <c r="I537" s="87"/>
      <c r="J537" s="87"/>
    </row>
    <row r="538" spans="1:10" s="6" customFormat="1" ht="10.5">
      <c r="A538" s="86"/>
      <c r="G538" s="7"/>
      <c r="H538" s="8"/>
      <c r="I538" s="87"/>
      <c r="J538" s="87"/>
    </row>
    <row r="539" spans="1:10" s="6" customFormat="1" ht="10.5">
      <c r="A539" s="86"/>
      <c r="G539" s="7"/>
      <c r="H539" s="8"/>
      <c r="I539" s="87"/>
      <c r="J539" s="87"/>
    </row>
    <row r="540" spans="1:10" s="6" customFormat="1" ht="10.5">
      <c r="A540" s="86"/>
      <c r="G540" s="7"/>
      <c r="H540" s="8"/>
      <c r="I540" s="87"/>
      <c r="J540" s="87"/>
    </row>
    <row r="541" spans="1:10" s="6" customFormat="1" ht="10.5">
      <c r="A541" s="86"/>
      <c r="G541" s="7"/>
      <c r="H541" s="8"/>
      <c r="I541" s="87"/>
      <c r="J541" s="87"/>
    </row>
    <row r="542" spans="1:10" s="6" customFormat="1" ht="10.5">
      <c r="A542" s="86"/>
      <c r="G542" s="7"/>
      <c r="H542" s="8"/>
      <c r="I542" s="87"/>
      <c r="J542" s="87"/>
    </row>
    <row r="543" spans="1:10" s="6" customFormat="1" ht="10.5">
      <c r="A543" s="86"/>
      <c r="G543" s="7"/>
      <c r="H543" s="8"/>
      <c r="I543" s="87"/>
      <c r="J543" s="87"/>
    </row>
    <row r="544" spans="1:10" s="6" customFormat="1" ht="10.5">
      <c r="A544" s="86"/>
      <c r="G544" s="7"/>
      <c r="H544" s="8"/>
      <c r="I544" s="87"/>
      <c r="J544" s="87"/>
    </row>
    <row r="545" spans="1:10" s="6" customFormat="1" ht="10.5">
      <c r="A545" s="86"/>
      <c r="G545" s="7"/>
      <c r="H545" s="8"/>
      <c r="I545" s="87"/>
      <c r="J545" s="87"/>
    </row>
    <row r="546" spans="1:10" s="6" customFormat="1" ht="10.5">
      <c r="A546" s="86"/>
      <c r="G546" s="7"/>
      <c r="H546" s="8"/>
      <c r="I546" s="87"/>
      <c r="J546" s="87"/>
    </row>
    <row r="547" spans="1:10" s="6" customFormat="1" ht="10.5">
      <c r="A547" s="86"/>
      <c r="G547" s="7"/>
      <c r="H547" s="8"/>
      <c r="I547" s="87"/>
      <c r="J547" s="87"/>
    </row>
    <row r="548" spans="1:10" s="6" customFormat="1" ht="10.5">
      <c r="A548" s="86"/>
      <c r="G548" s="7"/>
      <c r="H548" s="8"/>
      <c r="I548" s="87"/>
      <c r="J548" s="87"/>
    </row>
    <row r="549" spans="1:10" s="6" customFormat="1" ht="10.5">
      <c r="A549" s="86"/>
      <c r="G549" s="7"/>
      <c r="H549" s="8"/>
      <c r="I549" s="87"/>
      <c r="J549" s="87"/>
    </row>
    <row r="550" spans="1:10" s="6" customFormat="1" ht="10.5">
      <c r="A550" s="86"/>
      <c r="G550" s="7"/>
      <c r="H550" s="8"/>
      <c r="I550" s="87"/>
      <c r="J550" s="87"/>
    </row>
    <row r="551" spans="1:10" s="6" customFormat="1" ht="10.5">
      <c r="A551" s="86"/>
      <c r="G551" s="7"/>
      <c r="H551" s="8"/>
      <c r="I551" s="87"/>
      <c r="J551" s="87"/>
    </row>
    <row r="552" spans="1:10" s="6" customFormat="1" ht="10.5">
      <c r="A552" s="86"/>
      <c r="G552" s="7"/>
      <c r="H552" s="8"/>
      <c r="I552" s="87"/>
      <c r="J552" s="87"/>
    </row>
    <row r="553" spans="1:10" s="6" customFormat="1" ht="10.5">
      <c r="A553" s="86"/>
      <c r="G553" s="7"/>
      <c r="H553" s="8"/>
      <c r="I553" s="87"/>
      <c r="J553" s="87"/>
    </row>
    <row r="554" spans="1:10" s="6" customFormat="1" ht="10.5">
      <c r="A554" s="86"/>
      <c r="G554" s="7"/>
      <c r="H554" s="8"/>
      <c r="I554" s="87"/>
      <c r="J554" s="87"/>
    </row>
    <row r="555" spans="1:10" s="6" customFormat="1" ht="10.5">
      <c r="A555" s="86"/>
      <c r="G555" s="7"/>
      <c r="H555" s="8"/>
      <c r="I555" s="87"/>
      <c r="J555" s="87"/>
    </row>
    <row r="556" spans="1:10" s="6" customFormat="1" ht="10.5">
      <c r="A556" s="86"/>
      <c r="G556" s="7"/>
      <c r="H556" s="8"/>
      <c r="I556" s="87"/>
      <c r="J556" s="87"/>
    </row>
    <row r="557" spans="1:10" s="6" customFormat="1" ht="10.5">
      <c r="A557" s="86"/>
      <c r="G557" s="7"/>
      <c r="H557" s="8"/>
      <c r="I557" s="87"/>
      <c r="J557" s="87"/>
    </row>
    <row r="558" spans="1:10" s="6" customFormat="1" ht="10.5">
      <c r="A558" s="86"/>
      <c r="G558" s="7"/>
      <c r="H558" s="8"/>
      <c r="I558" s="87"/>
      <c r="J558" s="87"/>
    </row>
    <row r="559" spans="1:10" s="6" customFormat="1" ht="10.5">
      <c r="A559" s="86"/>
      <c r="G559" s="7"/>
      <c r="H559" s="8"/>
      <c r="I559" s="87"/>
      <c r="J559" s="87"/>
    </row>
    <row r="560" spans="1:10" s="6" customFormat="1" ht="10.5">
      <c r="A560" s="86"/>
      <c r="G560" s="7"/>
      <c r="H560" s="8"/>
      <c r="I560" s="87"/>
      <c r="J560" s="87"/>
    </row>
    <row r="561" spans="1:10" s="6" customFormat="1" ht="10.5">
      <c r="A561" s="86"/>
      <c r="G561" s="7"/>
      <c r="H561" s="8"/>
      <c r="I561" s="87"/>
      <c r="J561" s="87"/>
    </row>
    <row r="562" spans="1:10" s="6" customFormat="1" ht="10.5">
      <c r="A562" s="86"/>
      <c r="G562" s="7"/>
      <c r="H562" s="8"/>
      <c r="I562" s="87"/>
      <c r="J562" s="87"/>
    </row>
    <row r="563" spans="1:10" s="6" customFormat="1" ht="10.5">
      <c r="A563" s="86"/>
      <c r="G563" s="7"/>
      <c r="H563" s="8"/>
      <c r="I563" s="87"/>
      <c r="J563" s="87"/>
    </row>
    <row r="564" spans="1:10" s="6" customFormat="1" ht="10.5">
      <c r="A564" s="86"/>
      <c r="G564" s="7"/>
      <c r="H564" s="8"/>
      <c r="I564" s="87"/>
      <c r="J564" s="87"/>
    </row>
    <row r="565" spans="1:10" s="6" customFormat="1" ht="10.5">
      <c r="A565" s="86"/>
      <c r="G565" s="7"/>
      <c r="H565" s="8"/>
      <c r="I565" s="87"/>
      <c r="J565" s="87"/>
    </row>
    <row r="566" spans="1:10" s="6" customFormat="1" ht="10.5">
      <c r="A566" s="86"/>
      <c r="G566" s="7"/>
      <c r="H566" s="8"/>
      <c r="I566" s="87"/>
      <c r="J566" s="87"/>
    </row>
    <row r="567" spans="1:10" s="6" customFormat="1" ht="10.5">
      <c r="A567" s="86"/>
      <c r="G567" s="7"/>
      <c r="H567" s="8"/>
      <c r="I567" s="87"/>
      <c r="J567" s="87"/>
    </row>
    <row r="568" spans="1:10" s="6" customFormat="1" ht="10.5">
      <c r="A568" s="86"/>
      <c r="G568" s="7"/>
      <c r="H568" s="8"/>
      <c r="I568" s="87"/>
      <c r="J568" s="87"/>
    </row>
    <row r="569" spans="1:10" s="6" customFormat="1" ht="10.5">
      <c r="A569" s="86"/>
      <c r="G569" s="7"/>
      <c r="H569" s="8"/>
      <c r="I569" s="87"/>
      <c r="J569" s="87"/>
    </row>
    <row r="570" spans="1:10" s="6" customFormat="1" ht="10.5">
      <c r="A570" s="86"/>
      <c r="G570" s="7"/>
      <c r="H570" s="8"/>
      <c r="I570" s="87"/>
      <c r="J570" s="87"/>
    </row>
    <row r="571" spans="1:10" s="6" customFormat="1" ht="10.5">
      <c r="A571" s="86"/>
      <c r="G571" s="7"/>
      <c r="H571" s="8"/>
      <c r="I571" s="87"/>
      <c r="J571" s="87"/>
    </row>
    <row r="572" spans="1:10" s="6" customFormat="1" ht="10.5">
      <c r="A572" s="86"/>
      <c r="G572" s="7"/>
      <c r="H572" s="8"/>
      <c r="I572" s="87"/>
      <c r="J572" s="87"/>
    </row>
    <row r="573" spans="1:10" s="6" customFormat="1" ht="10.5">
      <c r="A573" s="86"/>
      <c r="G573" s="7"/>
      <c r="H573" s="8"/>
      <c r="I573" s="87"/>
      <c r="J573" s="87"/>
    </row>
    <row r="574" spans="1:10" s="6" customFormat="1" ht="10.5">
      <c r="A574" s="86"/>
      <c r="G574" s="7"/>
      <c r="H574" s="8"/>
      <c r="I574" s="87"/>
      <c r="J574" s="87"/>
    </row>
    <row r="575" spans="1:10" s="6" customFormat="1" ht="10.5">
      <c r="A575" s="86"/>
      <c r="G575" s="7"/>
      <c r="H575" s="8"/>
      <c r="I575" s="87"/>
      <c r="J575" s="87"/>
    </row>
    <row r="576" spans="1:10" s="6" customFormat="1" ht="10.5">
      <c r="A576" s="86"/>
      <c r="G576" s="7"/>
      <c r="H576" s="8"/>
      <c r="I576" s="87"/>
      <c r="J576" s="87"/>
    </row>
    <row r="577" spans="1:10" s="6" customFormat="1" ht="10.5">
      <c r="A577" s="86"/>
      <c r="G577" s="7"/>
      <c r="H577" s="8"/>
      <c r="I577" s="87"/>
      <c r="J577" s="87"/>
    </row>
    <row r="578" spans="1:10" s="6" customFormat="1" ht="10.5">
      <c r="A578" s="86"/>
      <c r="G578" s="7"/>
      <c r="H578" s="8"/>
      <c r="I578" s="87"/>
      <c r="J578" s="87"/>
    </row>
    <row r="579" spans="1:10" s="6" customFormat="1" ht="10.5">
      <c r="A579" s="86"/>
      <c r="G579" s="7"/>
      <c r="H579" s="8"/>
      <c r="I579" s="87"/>
      <c r="J579" s="87"/>
    </row>
    <row r="580" spans="1:10" s="6" customFormat="1" ht="10.5">
      <c r="A580" s="86"/>
      <c r="G580" s="7"/>
      <c r="H580" s="8"/>
      <c r="I580" s="87"/>
      <c r="J580" s="87"/>
    </row>
    <row r="581" spans="1:10" s="6" customFormat="1" ht="10.5">
      <c r="A581" s="86"/>
      <c r="G581" s="7"/>
      <c r="H581" s="8"/>
      <c r="I581" s="87"/>
      <c r="J581" s="87"/>
    </row>
    <row r="582" spans="1:10" s="6" customFormat="1" ht="10.5">
      <c r="A582" s="86"/>
      <c r="G582" s="7"/>
      <c r="H582" s="8"/>
      <c r="I582" s="87"/>
      <c r="J582" s="87"/>
    </row>
    <row r="583" spans="1:10" s="6" customFormat="1" ht="10.5">
      <c r="A583" s="86"/>
      <c r="G583" s="7"/>
      <c r="H583" s="8"/>
      <c r="I583" s="87"/>
      <c r="J583" s="87"/>
    </row>
    <row r="584" spans="1:10" s="6" customFormat="1" ht="10.5">
      <c r="A584" s="86"/>
      <c r="G584" s="7"/>
      <c r="H584" s="8"/>
      <c r="I584" s="87"/>
      <c r="J584" s="87"/>
    </row>
    <row r="585" spans="1:10" s="6" customFormat="1" ht="10.5">
      <c r="A585" s="86"/>
      <c r="G585" s="7"/>
      <c r="H585" s="8"/>
      <c r="I585" s="87"/>
      <c r="J585" s="87"/>
    </row>
    <row r="586" spans="1:10" s="6" customFormat="1" ht="10.5">
      <c r="A586" s="86"/>
      <c r="G586" s="7"/>
      <c r="H586" s="8"/>
      <c r="I586" s="87"/>
      <c r="J586" s="87"/>
    </row>
    <row r="587" spans="1:10" s="6" customFormat="1" ht="10.5">
      <c r="A587" s="86"/>
      <c r="G587" s="7"/>
      <c r="H587" s="8"/>
      <c r="I587" s="87"/>
      <c r="J587" s="87"/>
    </row>
    <row r="588" spans="1:10" s="6" customFormat="1" ht="10.5">
      <c r="A588" s="86"/>
      <c r="G588" s="7"/>
      <c r="H588" s="8"/>
      <c r="I588" s="87"/>
      <c r="J588" s="87"/>
    </row>
    <row r="589" spans="1:10" s="6" customFormat="1" ht="10.5">
      <c r="A589" s="86"/>
      <c r="G589" s="7"/>
      <c r="H589" s="8"/>
      <c r="I589" s="87"/>
      <c r="J589" s="87"/>
    </row>
    <row r="590" spans="1:10" s="6" customFormat="1" ht="10.5">
      <c r="A590" s="86"/>
      <c r="G590" s="7"/>
      <c r="H590" s="8"/>
      <c r="I590" s="87"/>
      <c r="J590" s="87"/>
    </row>
    <row r="591" spans="1:10" s="6" customFormat="1" ht="10.5">
      <c r="A591" s="86"/>
      <c r="G591" s="7"/>
      <c r="H591" s="8"/>
      <c r="I591" s="87"/>
      <c r="J591" s="87"/>
    </row>
    <row r="592" spans="1:10" s="6" customFormat="1" ht="10.5">
      <c r="A592" s="86"/>
      <c r="G592" s="7"/>
      <c r="H592" s="8"/>
      <c r="I592" s="87"/>
      <c r="J592" s="87"/>
    </row>
    <row r="593" spans="1:10" s="6" customFormat="1" ht="10.5">
      <c r="A593" s="86"/>
      <c r="G593" s="7"/>
      <c r="H593" s="8"/>
      <c r="I593" s="87"/>
      <c r="J593" s="87"/>
    </row>
    <row r="594" spans="1:10" s="6" customFormat="1" ht="10.5">
      <c r="A594" s="86"/>
      <c r="G594" s="7"/>
      <c r="H594" s="8"/>
      <c r="I594" s="87"/>
      <c r="J594" s="87"/>
    </row>
    <row r="595" spans="1:10" s="6" customFormat="1" ht="10.5">
      <c r="A595" s="86"/>
      <c r="G595" s="7"/>
      <c r="H595" s="8"/>
      <c r="I595" s="87"/>
      <c r="J595" s="87"/>
    </row>
    <row r="596" spans="1:10" s="6" customFormat="1" ht="10.5">
      <c r="A596" s="86"/>
      <c r="G596" s="7"/>
      <c r="H596" s="8"/>
      <c r="I596" s="87"/>
      <c r="J596" s="87"/>
    </row>
    <row r="597" spans="1:10" s="6" customFormat="1" ht="10.5">
      <c r="A597" s="86"/>
      <c r="G597" s="7"/>
      <c r="H597" s="8"/>
      <c r="I597" s="87"/>
      <c r="J597" s="87"/>
    </row>
    <row r="598" spans="1:10" s="6" customFormat="1" ht="10.5">
      <c r="A598" s="86"/>
      <c r="G598" s="7"/>
      <c r="H598" s="8"/>
      <c r="I598" s="87"/>
      <c r="J598" s="87"/>
    </row>
    <row r="599" spans="1:10" s="6" customFormat="1" ht="10.5">
      <c r="A599" s="86"/>
      <c r="G599" s="7"/>
      <c r="H599" s="8"/>
      <c r="I599" s="87"/>
      <c r="J599" s="87"/>
    </row>
    <row r="600" spans="1:10" s="6" customFormat="1" ht="10.5">
      <c r="A600" s="86"/>
      <c r="G600" s="7"/>
      <c r="H600" s="8"/>
      <c r="I600" s="87"/>
      <c r="J600" s="87"/>
    </row>
    <row r="601" spans="1:10" s="6" customFormat="1" ht="10.5">
      <c r="A601" s="86"/>
      <c r="G601" s="7"/>
      <c r="H601" s="8"/>
      <c r="I601" s="87"/>
      <c r="J601" s="87"/>
    </row>
    <row r="602" spans="1:10" s="6" customFormat="1" ht="10.5">
      <c r="A602" s="86"/>
      <c r="G602" s="7"/>
      <c r="H602" s="8"/>
      <c r="I602" s="87"/>
      <c r="J602" s="87"/>
    </row>
    <row r="603" spans="1:10" s="6" customFormat="1" ht="10.5">
      <c r="A603" s="86"/>
      <c r="G603" s="7"/>
      <c r="H603" s="8"/>
      <c r="I603" s="87"/>
      <c r="J603" s="87"/>
    </row>
    <row r="604" spans="1:10" s="6" customFormat="1" ht="10.5">
      <c r="A604" s="86"/>
      <c r="G604" s="7"/>
      <c r="H604" s="8"/>
      <c r="I604" s="87"/>
      <c r="J604" s="87"/>
    </row>
    <row r="605" spans="1:10" s="6" customFormat="1" ht="10.5">
      <c r="A605" s="86"/>
      <c r="G605" s="7"/>
      <c r="H605" s="8"/>
      <c r="I605" s="87"/>
      <c r="J605" s="87"/>
    </row>
    <row r="606" spans="1:10" s="6" customFormat="1" ht="10.5">
      <c r="A606" s="86"/>
      <c r="G606" s="7"/>
      <c r="H606" s="8"/>
      <c r="I606" s="87"/>
      <c r="J606" s="87"/>
    </row>
    <row r="607" spans="1:10" s="6" customFormat="1" ht="10.5">
      <c r="A607" s="86"/>
      <c r="G607" s="7"/>
      <c r="H607" s="8"/>
      <c r="I607" s="87"/>
      <c r="J607" s="87"/>
    </row>
    <row r="608" spans="1:10" s="6" customFormat="1" ht="10.5">
      <c r="A608" s="86"/>
      <c r="G608" s="7"/>
      <c r="H608" s="8"/>
      <c r="I608" s="87"/>
      <c r="J608" s="87"/>
    </row>
    <row r="609" spans="1:10" s="6" customFormat="1" ht="10.5">
      <c r="A609" s="86"/>
      <c r="G609" s="7"/>
      <c r="H609" s="8"/>
      <c r="I609" s="87"/>
      <c r="J609" s="87"/>
    </row>
    <row r="610" spans="1:10" s="6" customFormat="1" ht="10.5">
      <c r="A610" s="86"/>
      <c r="G610" s="7"/>
      <c r="H610" s="8"/>
      <c r="I610" s="87"/>
      <c r="J610" s="87"/>
    </row>
    <row r="611" spans="1:10" s="6" customFormat="1" ht="10.5">
      <c r="A611" s="86"/>
      <c r="G611" s="7"/>
      <c r="H611" s="8"/>
      <c r="I611" s="87"/>
      <c r="J611" s="87"/>
    </row>
    <row r="612" spans="1:10" s="6" customFormat="1" ht="10.5">
      <c r="A612" s="86"/>
      <c r="G612" s="7"/>
      <c r="H612" s="8"/>
      <c r="I612" s="87"/>
      <c r="J612" s="87"/>
    </row>
    <row r="613" spans="1:10" s="6" customFormat="1" ht="10.5">
      <c r="A613" s="86"/>
      <c r="G613" s="7"/>
      <c r="H613" s="8"/>
      <c r="I613" s="87"/>
      <c r="J613" s="87"/>
    </row>
    <row r="614" spans="1:10" s="6" customFormat="1" ht="10.5">
      <c r="A614" s="86"/>
      <c r="G614" s="7"/>
      <c r="H614" s="8"/>
      <c r="I614" s="87"/>
      <c r="J614" s="87"/>
    </row>
    <row r="615" spans="1:10" s="6" customFormat="1" ht="10.5">
      <c r="A615" s="86"/>
      <c r="G615" s="7"/>
      <c r="H615" s="8"/>
      <c r="I615" s="87"/>
      <c r="J615" s="87"/>
    </row>
    <row r="616" spans="1:10" s="6" customFormat="1" ht="10.5">
      <c r="A616" s="86"/>
      <c r="G616" s="7"/>
      <c r="H616" s="8"/>
      <c r="I616" s="87"/>
      <c r="J616" s="87"/>
    </row>
    <row r="617" spans="1:10" s="6" customFormat="1" ht="10.5">
      <c r="A617" s="86"/>
      <c r="G617" s="7"/>
      <c r="H617" s="8"/>
      <c r="I617" s="87"/>
      <c r="J617" s="87"/>
    </row>
    <row r="618" spans="1:10" s="6" customFormat="1" ht="10.5">
      <c r="A618" s="86"/>
      <c r="G618" s="7"/>
      <c r="H618" s="8"/>
      <c r="I618" s="87"/>
      <c r="J618" s="87"/>
    </row>
    <row r="619" spans="1:10" s="6" customFormat="1" ht="10.5">
      <c r="A619" s="86"/>
      <c r="G619" s="7"/>
      <c r="H619" s="8"/>
      <c r="I619" s="87"/>
      <c r="J619" s="87"/>
    </row>
    <row r="620" spans="1:10" s="6" customFormat="1" ht="10.5">
      <c r="A620" s="86"/>
      <c r="G620" s="7"/>
      <c r="H620" s="8"/>
      <c r="I620" s="87"/>
      <c r="J620" s="87"/>
    </row>
    <row r="621" spans="1:10" s="6" customFormat="1" ht="10.5">
      <c r="A621" s="86"/>
      <c r="G621" s="7"/>
      <c r="H621" s="8"/>
      <c r="I621" s="87"/>
      <c r="J621" s="87"/>
    </row>
    <row r="622" spans="1:10" s="6" customFormat="1" ht="10.5">
      <c r="A622" s="86"/>
      <c r="G622" s="7"/>
      <c r="H622" s="8"/>
      <c r="I622" s="87"/>
      <c r="J622" s="87"/>
    </row>
    <row r="623" spans="1:10" s="6" customFormat="1" ht="10.5">
      <c r="A623" s="86"/>
      <c r="G623" s="7"/>
      <c r="H623" s="8"/>
      <c r="I623" s="87"/>
      <c r="J623" s="87"/>
    </row>
    <row r="624" spans="1:10" s="6" customFormat="1" ht="10.5">
      <c r="A624" s="86"/>
      <c r="G624" s="7"/>
      <c r="H624" s="8"/>
      <c r="I624" s="87"/>
      <c r="J624" s="87"/>
    </row>
    <row r="625" spans="1:10" s="6" customFormat="1" ht="10.5">
      <c r="A625" s="86"/>
      <c r="G625" s="7"/>
      <c r="H625" s="8"/>
      <c r="I625" s="87"/>
      <c r="J625" s="87"/>
    </row>
    <row r="626" spans="1:10" s="6" customFormat="1" ht="10.5">
      <c r="A626" s="86"/>
      <c r="G626" s="7"/>
      <c r="H626" s="8"/>
      <c r="I626" s="87"/>
      <c r="J626" s="87"/>
    </row>
    <row r="627" spans="1:10" s="6" customFormat="1" ht="10.5">
      <c r="A627" s="86"/>
      <c r="G627" s="7"/>
      <c r="H627" s="8"/>
      <c r="I627" s="87"/>
      <c r="J627" s="87"/>
    </row>
    <row r="628" spans="1:10" s="6" customFormat="1" ht="10.5">
      <c r="A628" s="86"/>
      <c r="G628" s="7"/>
      <c r="H628" s="8"/>
      <c r="I628" s="87"/>
      <c r="J628" s="87"/>
    </row>
    <row r="629" spans="1:10" s="6" customFormat="1" ht="10.5">
      <c r="A629" s="86"/>
      <c r="G629" s="7"/>
      <c r="H629" s="8"/>
      <c r="I629" s="87"/>
      <c r="J629" s="87"/>
    </row>
    <row r="630" spans="1:10" s="6" customFormat="1" ht="10.5">
      <c r="A630" s="86"/>
      <c r="G630" s="7"/>
      <c r="H630" s="8"/>
      <c r="I630" s="87"/>
      <c r="J630" s="87"/>
    </row>
    <row r="631" spans="1:10" s="6" customFormat="1" ht="10.5">
      <c r="A631" s="86"/>
      <c r="G631" s="7"/>
      <c r="H631" s="8"/>
      <c r="I631" s="87"/>
      <c r="J631" s="87"/>
    </row>
    <row r="632" spans="1:10" s="6" customFormat="1" ht="10.5">
      <c r="A632" s="86"/>
      <c r="G632" s="7"/>
      <c r="H632" s="8"/>
      <c r="I632" s="87"/>
      <c r="J632" s="87"/>
    </row>
    <row r="633" spans="1:10" s="6" customFormat="1" ht="10.5">
      <c r="A633" s="86"/>
      <c r="G633" s="7"/>
      <c r="H633" s="8"/>
      <c r="I633" s="87"/>
      <c r="J633" s="87"/>
    </row>
    <row r="634" spans="1:10" s="6" customFormat="1" ht="10.5">
      <c r="A634" s="86"/>
      <c r="G634" s="7"/>
      <c r="H634" s="8"/>
      <c r="I634" s="87"/>
      <c r="J634" s="87"/>
    </row>
    <row r="635" spans="1:10" s="6" customFormat="1" ht="10.5">
      <c r="A635" s="86"/>
      <c r="G635" s="7"/>
      <c r="H635" s="8"/>
      <c r="I635" s="87"/>
      <c r="J635" s="87"/>
    </row>
    <row r="636" spans="1:10" s="6" customFormat="1" ht="10.5">
      <c r="A636" s="86"/>
      <c r="G636" s="7"/>
      <c r="H636" s="8"/>
      <c r="I636" s="87"/>
      <c r="J636" s="87"/>
    </row>
    <row r="637" spans="1:10" s="6" customFormat="1" ht="10.5">
      <c r="A637" s="86"/>
      <c r="G637" s="7"/>
      <c r="H637" s="8"/>
      <c r="I637" s="87"/>
      <c r="J637" s="87"/>
    </row>
    <row r="638" spans="1:10" s="6" customFormat="1" ht="10.5">
      <c r="A638" s="86"/>
      <c r="G638" s="7"/>
      <c r="H638" s="8"/>
      <c r="I638" s="87"/>
      <c r="J638" s="87"/>
    </row>
    <row r="639" spans="1:10" s="6" customFormat="1" ht="10.5">
      <c r="A639" s="86"/>
      <c r="G639" s="7"/>
      <c r="H639" s="8"/>
      <c r="I639" s="87"/>
      <c r="J639" s="87"/>
    </row>
    <row r="640" spans="1:10" s="6" customFormat="1" ht="10.5">
      <c r="A640" s="86"/>
      <c r="G640" s="7"/>
      <c r="H640" s="8"/>
      <c r="I640" s="87"/>
      <c r="J640" s="87"/>
    </row>
    <row r="641" spans="1:10" s="6" customFormat="1" ht="10.5">
      <c r="A641" s="86"/>
      <c r="G641" s="7"/>
      <c r="H641" s="8"/>
      <c r="I641" s="87"/>
      <c r="J641" s="87"/>
    </row>
    <row r="642" spans="1:10" s="6" customFormat="1" ht="10.5">
      <c r="A642" s="86"/>
      <c r="G642" s="7"/>
      <c r="H642" s="8"/>
      <c r="I642" s="87"/>
      <c r="J642" s="87"/>
    </row>
    <row r="643" spans="1:10" s="6" customFormat="1" ht="10.5">
      <c r="A643" s="86"/>
      <c r="G643" s="7"/>
      <c r="H643" s="8"/>
      <c r="I643" s="87"/>
      <c r="J643" s="87"/>
    </row>
    <row r="644" spans="1:10" s="6" customFormat="1" ht="10.5">
      <c r="A644" s="86"/>
      <c r="G644" s="7"/>
      <c r="H644" s="8"/>
      <c r="I644" s="87"/>
      <c r="J644" s="87"/>
    </row>
    <row r="645" spans="1:10" s="6" customFormat="1" ht="10.5">
      <c r="A645" s="86"/>
      <c r="G645" s="7"/>
      <c r="H645" s="8"/>
      <c r="I645" s="87"/>
      <c r="J645" s="87"/>
    </row>
    <row r="646" spans="1:10" s="6" customFormat="1" ht="10.5">
      <c r="A646" s="86"/>
      <c r="G646" s="7"/>
      <c r="H646" s="8"/>
      <c r="I646" s="87"/>
      <c r="J646" s="87"/>
    </row>
    <row r="647" spans="1:10" s="6" customFormat="1" ht="10.5">
      <c r="A647" s="86"/>
      <c r="G647" s="7"/>
      <c r="H647" s="8"/>
      <c r="I647" s="87"/>
      <c r="J647" s="87"/>
    </row>
    <row r="648" spans="1:10" s="6" customFormat="1" ht="10.5">
      <c r="A648" s="86"/>
      <c r="G648" s="7"/>
      <c r="H648" s="8"/>
      <c r="I648" s="87"/>
      <c r="J648" s="87"/>
    </row>
    <row r="649" spans="1:10" s="6" customFormat="1" ht="10.5">
      <c r="A649" s="86"/>
      <c r="G649" s="7"/>
      <c r="H649" s="8"/>
      <c r="I649" s="87"/>
      <c r="J649" s="87"/>
    </row>
    <row r="650" spans="1:10" s="6" customFormat="1" ht="10.5">
      <c r="A650" s="86"/>
      <c r="G650" s="7"/>
      <c r="H650" s="8"/>
      <c r="I650" s="87"/>
      <c r="J650" s="87"/>
    </row>
    <row r="651" spans="1:10" s="6" customFormat="1" ht="10.5">
      <c r="A651" s="86"/>
      <c r="G651" s="7"/>
      <c r="H651" s="8"/>
      <c r="I651" s="87"/>
      <c r="J651" s="87"/>
    </row>
    <row r="652" spans="1:10" s="6" customFormat="1" ht="10.5">
      <c r="A652" s="86"/>
      <c r="G652" s="7"/>
      <c r="H652" s="8"/>
      <c r="I652" s="87"/>
      <c r="J652" s="87"/>
    </row>
    <row r="653" spans="1:10" s="6" customFormat="1" ht="10.5">
      <c r="A653" s="86"/>
      <c r="G653" s="7"/>
      <c r="H653" s="8"/>
      <c r="I653" s="87"/>
      <c r="J653" s="87"/>
    </row>
    <row r="654" spans="1:10" s="6" customFormat="1" ht="10.5">
      <c r="A654" s="86"/>
      <c r="G654" s="7"/>
      <c r="H654" s="8"/>
      <c r="I654" s="87"/>
      <c r="J654" s="87"/>
    </row>
    <row r="655" spans="1:10" s="6" customFormat="1" ht="10.5">
      <c r="A655" s="86"/>
      <c r="G655" s="7"/>
      <c r="H655" s="8"/>
      <c r="I655" s="87"/>
      <c r="J655" s="87"/>
    </row>
    <row r="656" spans="1:10" s="6" customFormat="1" ht="10.5">
      <c r="A656" s="86"/>
      <c r="G656" s="7"/>
      <c r="H656" s="8"/>
      <c r="I656" s="87"/>
      <c r="J656" s="87"/>
    </row>
    <row r="657" spans="1:10" s="6" customFormat="1" ht="10.5">
      <c r="A657" s="86"/>
      <c r="G657" s="7"/>
      <c r="H657" s="8"/>
      <c r="I657" s="87"/>
      <c r="J657" s="87"/>
    </row>
    <row r="658" spans="1:10" s="6" customFormat="1" ht="10.5">
      <c r="A658" s="86"/>
      <c r="G658" s="7"/>
      <c r="H658" s="8"/>
      <c r="I658" s="87"/>
      <c r="J658" s="87"/>
    </row>
    <row r="659" spans="1:10" s="6" customFormat="1" ht="10.5">
      <c r="A659" s="86"/>
      <c r="G659" s="7"/>
      <c r="H659" s="8"/>
      <c r="I659" s="87"/>
      <c r="J659" s="87"/>
    </row>
    <row r="660" spans="1:10" s="6" customFormat="1" ht="10.5">
      <c r="A660" s="86"/>
      <c r="G660" s="7"/>
      <c r="H660" s="8"/>
      <c r="I660" s="87"/>
      <c r="J660" s="87"/>
    </row>
    <row r="661" spans="1:10" s="6" customFormat="1" ht="10.5">
      <c r="A661" s="86"/>
      <c r="G661" s="7"/>
      <c r="H661" s="8"/>
      <c r="I661" s="87"/>
      <c r="J661" s="87"/>
    </row>
    <row r="662" spans="1:10" s="6" customFormat="1" ht="10.5">
      <c r="A662" s="86"/>
      <c r="G662" s="7"/>
      <c r="H662" s="8"/>
      <c r="I662" s="87"/>
      <c r="J662" s="87"/>
    </row>
    <row r="663" spans="1:10" s="6" customFormat="1" ht="10.5">
      <c r="A663" s="86"/>
      <c r="G663" s="7"/>
      <c r="H663" s="8"/>
      <c r="I663" s="87"/>
      <c r="J663" s="87"/>
    </row>
    <row r="664" spans="1:10" s="6" customFormat="1" ht="10.5">
      <c r="A664" s="86"/>
      <c r="G664" s="7"/>
      <c r="H664" s="8"/>
      <c r="I664" s="87"/>
      <c r="J664" s="87"/>
    </row>
    <row r="665" spans="1:10" s="6" customFormat="1" ht="10.5">
      <c r="A665" s="86"/>
      <c r="G665" s="7"/>
      <c r="H665" s="8"/>
      <c r="I665" s="87"/>
      <c r="J665" s="87"/>
    </row>
    <row r="666" spans="1:10" s="6" customFormat="1" ht="10.5">
      <c r="A666" s="86"/>
      <c r="G666" s="7"/>
      <c r="H666" s="8"/>
      <c r="I666" s="87"/>
      <c r="J666" s="87"/>
    </row>
    <row r="667" spans="1:10" s="6" customFormat="1" ht="10.5">
      <c r="A667" s="86"/>
      <c r="G667" s="7"/>
      <c r="H667" s="8"/>
      <c r="I667" s="87"/>
      <c r="J667" s="87"/>
    </row>
    <row r="668" spans="1:10" s="6" customFormat="1" ht="10.5">
      <c r="A668" s="86"/>
      <c r="G668" s="7"/>
      <c r="H668" s="8"/>
      <c r="I668" s="87"/>
      <c r="J668" s="87"/>
    </row>
    <row r="669" spans="1:10" s="6" customFormat="1" ht="10.5">
      <c r="A669" s="86"/>
      <c r="G669" s="7"/>
      <c r="H669" s="8"/>
      <c r="I669" s="87"/>
      <c r="J669" s="87"/>
    </row>
    <row r="670" spans="1:10" s="6" customFormat="1" ht="10.5">
      <c r="A670" s="86"/>
      <c r="G670" s="7"/>
      <c r="H670" s="8"/>
      <c r="I670" s="87"/>
      <c r="J670" s="87"/>
    </row>
    <row r="671" spans="1:10" s="6" customFormat="1" ht="10.5">
      <c r="A671" s="86"/>
      <c r="G671" s="7"/>
      <c r="H671" s="8"/>
      <c r="I671" s="87"/>
      <c r="J671" s="87"/>
    </row>
    <row r="672" spans="1:10" s="6" customFormat="1" ht="10.5">
      <c r="A672" s="86"/>
      <c r="G672" s="7"/>
      <c r="H672" s="8"/>
      <c r="I672" s="87"/>
      <c r="J672" s="87"/>
    </row>
    <row r="673" spans="1:10" s="6" customFormat="1" ht="10.5">
      <c r="A673" s="86"/>
      <c r="G673" s="7"/>
      <c r="H673" s="8"/>
      <c r="I673" s="87"/>
      <c r="J673" s="87"/>
    </row>
    <row r="674" spans="1:10" s="6" customFormat="1" ht="10.5">
      <c r="A674" s="86"/>
      <c r="G674" s="7"/>
      <c r="H674" s="8"/>
      <c r="I674" s="87"/>
      <c r="J674" s="87"/>
    </row>
    <row r="675" spans="1:10" s="6" customFormat="1" ht="10.5">
      <c r="A675" s="86"/>
      <c r="G675" s="7"/>
      <c r="H675" s="8"/>
      <c r="I675" s="87"/>
      <c r="J675" s="87"/>
    </row>
    <row r="676" spans="1:10" s="6" customFormat="1" ht="10.5">
      <c r="A676" s="86"/>
      <c r="G676" s="7"/>
      <c r="H676" s="8"/>
      <c r="I676" s="87"/>
      <c r="J676" s="87"/>
    </row>
    <row r="677" spans="1:10" s="6" customFormat="1" ht="10.5">
      <c r="A677" s="86"/>
      <c r="G677" s="7"/>
      <c r="H677" s="8"/>
      <c r="I677" s="87"/>
      <c r="J677" s="87"/>
    </row>
    <row r="678" spans="1:10" s="6" customFormat="1" ht="10.5">
      <c r="A678" s="86"/>
      <c r="G678" s="7"/>
      <c r="H678" s="8"/>
      <c r="I678" s="87"/>
      <c r="J678" s="87"/>
    </row>
    <row r="679" spans="1:10" s="6" customFormat="1" ht="10.5">
      <c r="A679" s="86"/>
      <c r="G679" s="7"/>
      <c r="H679" s="8"/>
      <c r="I679" s="87"/>
      <c r="J679" s="87"/>
    </row>
    <row r="680" spans="1:10" s="6" customFormat="1" ht="10.5">
      <c r="A680" s="86"/>
      <c r="G680" s="7"/>
      <c r="H680" s="8"/>
      <c r="I680" s="87"/>
      <c r="J680" s="87"/>
    </row>
    <row r="681" spans="1:10" s="6" customFormat="1" ht="10.5">
      <c r="A681" s="86"/>
      <c r="G681" s="7"/>
      <c r="H681" s="8"/>
      <c r="I681" s="87"/>
      <c r="J681" s="87"/>
    </row>
    <row r="682" spans="1:10" s="6" customFormat="1" ht="10.5">
      <c r="A682" s="86"/>
      <c r="G682" s="7"/>
      <c r="H682" s="8"/>
      <c r="I682" s="87"/>
      <c r="J682" s="87"/>
    </row>
    <row r="683" spans="1:10" s="6" customFormat="1" ht="10.5">
      <c r="A683" s="86"/>
      <c r="G683" s="7"/>
      <c r="H683" s="8"/>
      <c r="I683" s="87"/>
      <c r="J683" s="87"/>
    </row>
    <row r="684" spans="1:10" s="6" customFormat="1" ht="10.5">
      <c r="A684" s="86"/>
      <c r="G684" s="7"/>
      <c r="H684" s="8"/>
      <c r="I684" s="87"/>
      <c r="J684" s="87"/>
    </row>
    <row r="685" spans="1:10" s="6" customFormat="1" ht="10.5">
      <c r="A685" s="86"/>
      <c r="G685" s="7"/>
      <c r="H685" s="8"/>
      <c r="I685" s="87"/>
      <c r="J685" s="87"/>
    </row>
    <row r="686" spans="1:10" s="6" customFormat="1" ht="10.5">
      <c r="A686" s="86"/>
      <c r="G686" s="7"/>
      <c r="H686" s="8"/>
      <c r="I686" s="87"/>
      <c r="J686" s="87"/>
    </row>
    <row r="687" spans="1:10" s="6" customFormat="1" ht="10.5">
      <c r="A687" s="86"/>
      <c r="G687" s="7"/>
      <c r="H687" s="8"/>
      <c r="I687" s="87"/>
      <c r="J687" s="87"/>
    </row>
    <row r="688" spans="1:10" s="6" customFormat="1" ht="10.5">
      <c r="A688" s="86"/>
      <c r="G688" s="7"/>
      <c r="H688" s="8"/>
      <c r="I688" s="87"/>
      <c r="J688" s="87"/>
    </row>
    <row r="689" spans="1:10" s="6" customFormat="1" ht="10.5">
      <c r="A689" s="86"/>
      <c r="G689" s="7"/>
      <c r="H689" s="8"/>
      <c r="I689" s="87"/>
      <c r="J689" s="87"/>
    </row>
    <row r="690" spans="1:10" s="6" customFormat="1" ht="10.5">
      <c r="A690" s="86"/>
      <c r="G690" s="7"/>
      <c r="H690" s="8"/>
      <c r="I690" s="87"/>
      <c r="J690" s="87"/>
    </row>
    <row r="691" spans="1:10" s="6" customFormat="1" ht="10.5">
      <c r="A691" s="86"/>
      <c r="G691" s="7"/>
      <c r="H691" s="8"/>
      <c r="I691" s="87"/>
      <c r="J691" s="87"/>
    </row>
    <row r="692" spans="1:10" s="6" customFormat="1" ht="10.5">
      <c r="A692" s="86"/>
      <c r="G692" s="7"/>
      <c r="H692" s="8"/>
      <c r="I692" s="87"/>
      <c r="J692" s="87"/>
    </row>
    <row r="693" spans="1:10" s="6" customFormat="1" ht="10.5">
      <c r="A693" s="86"/>
      <c r="G693" s="7"/>
      <c r="H693" s="8"/>
      <c r="I693" s="87"/>
      <c r="J693" s="87"/>
    </row>
    <row r="694" spans="1:10" s="6" customFormat="1" ht="10.5">
      <c r="A694" s="86"/>
      <c r="G694" s="7"/>
      <c r="H694" s="8"/>
      <c r="I694" s="87"/>
      <c r="J694" s="87"/>
    </row>
    <row r="695" spans="1:10" s="6" customFormat="1" ht="10.5">
      <c r="A695" s="86"/>
      <c r="G695" s="7"/>
      <c r="H695" s="8"/>
      <c r="I695" s="87"/>
      <c r="J695" s="87"/>
    </row>
    <row r="696" spans="1:10" s="6" customFormat="1" ht="10.5">
      <c r="A696" s="86"/>
      <c r="G696" s="7"/>
      <c r="H696" s="8"/>
      <c r="I696" s="87"/>
      <c r="J696" s="87"/>
    </row>
    <row r="697" spans="1:10" s="6" customFormat="1" ht="10.5">
      <c r="A697" s="86"/>
      <c r="G697" s="7"/>
      <c r="H697" s="8"/>
      <c r="I697" s="87"/>
      <c r="J697" s="87"/>
    </row>
    <row r="698" spans="1:10" s="6" customFormat="1" ht="10.5">
      <c r="A698" s="86"/>
      <c r="G698" s="7"/>
      <c r="H698" s="8"/>
      <c r="I698" s="87"/>
      <c r="J698" s="87"/>
    </row>
    <row r="699" spans="1:10" s="6" customFormat="1" ht="10.5">
      <c r="A699" s="86"/>
      <c r="G699" s="7"/>
      <c r="H699" s="8"/>
      <c r="I699" s="87"/>
      <c r="J699" s="87"/>
    </row>
    <row r="700" spans="1:10" s="6" customFormat="1" ht="10.5">
      <c r="A700" s="86"/>
      <c r="G700" s="7"/>
      <c r="H700" s="8"/>
      <c r="I700" s="87"/>
      <c r="J700" s="87"/>
    </row>
    <row r="701" spans="1:10" s="6" customFormat="1" ht="10.5">
      <c r="A701" s="86"/>
      <c r="G701" s="7"/>
      <c r="H701" s="8"/>
      <c r="I701" s="87"/>
      <c r="J701" s="87"/>
    </row>
    <row r="702" spans="1:10" s="6" customFormat="1" ht="10.5">
      <c r="A702" s="86"/>
      <c r="G702" s="7"/>
      <c r="H702" s="8"/>
      <c r="I702" s="87"/>
      <c r="J702" s="87"/>
    </row>
    <row r="703" spans="1:10" s="6" customFormat="1" ht="10.5">
      <c r="A703" s="86"/>
      <c r="G703" s="7"/>
      <c r="H703" s="8"/>
      <c r="I703" s="87"/>
      <c r="J703" s="87"/>
    </row>
    <row r="704" spans="1:10" s="6" customFormat="1" ht="10.5">
      <c r="A704" s="86"/>
      <c r="G704" s="7"/>
      <c r="H704" s="8"/>
      <c r="I704" s="87"/>
      <c r="J704" s="87"/>
    </row>
    <row r="705" spans="1:10" s="6" customFormat="1" ht="10.5">
      <c r="A705" s="86"/>
      <c r="G705" s="7"/>
      <c r="H705" s="8"/>
      <c r="I705" s="87"/>
      <c r="J705" s="87"/>
    </row>
    <row r="706" spans="1:10" s="6" customFormat="1" ht="10.5">
      <c r="A706" s="86"/>
      <c r="G706" s="7"/>
      <c r="H706" s="8"/>
      <c r="I706" s="87"/>
      <c r="J706" s="87"/>
    </row>
    <row r="707" spans="1:10" s="6" customFormat="1" ht="10.5">
      <c r="A707" s="86"/>
      <c r="G707" s="7"/>
      <c r="H707" s="8"/>
      <c r="I707" s="87"/>
      <c r="J707" s="87"/>
    </row>
    <row r="708" spans="1:10" s="6" customFormat="1" ht="10.5">
      <c r="A708" s="86"/>
      <c r="G708" s="7"/>
      <c r="H708" s="8"/>
      <c r="I708" s="87"/>
      <c r="J708" s="87"/>
    </row>
    <row r="709" spans="1:10" s="6" customFormat="1" ht="10.5">
      <c r="A709" s="86"/>
      <c r="G709" s="7"/>
      <c r="H709" s="8"/>
      <c r="I709" s="87"/>
      <c r="J709" s="87"/>
    </row>
    <row r="710" spans="1:10" s="6" customFormat="1" ht="10.5">
      <c r="A710" s="86"/>
      <c r="G710" s="7"/>
      <c r="H710" s="8"/>
      <c r="I710" s="87"/>
      <c r="J710" s="87"/>
    </row>
    <row r="711" spans="1:10" s="6" customFormat="1" ht="10.5">
      <c r="A711" s="86"/>
      <c r="G711" s="7"/>
      <c r="H711" s="8"/>
      <c r="I711" s="87"/>
      <c r="J711" s="87"/>
    </row>
    <row r="712" spans="1:10" s="6" customFormat="1" ht="10.5">
      <c r="A712" s="86"/>
      <c r="G712" s="7"/>
      <c r="H712" s="8"/>
      <c r="I712" s="87"/>
      <c r="J712" s="87"/>
    </row>
    <row r="713" spans="1:10" s="6" customFormat="1" ht="10.5">
      <c r="A713" s="86"/>
      <c r="G713" s="7"/>
      <c r="H713" s="8"/>
      <c r="I713" s="87"/>
      <c r="J713" s="87"/>
    </row>
    <row r="714" spans="1:10" s="6" customFormat="1" ht="10.5">
      <c r="A714" s="86"/>
      <c r="G714" s="7"/>
      <c r="H714" s="8"/>
      <c r="I714" s="87"/>
      <c r="J714" s="87"/>
    </row>
    <row r="715" spans="1:10" s="6" customFormat="1" ht="10.5">
      <c r="A715" s="86"/>
      <c r="G715" s="7"/>
      <c r="H715" s="8"/>
      <c r="I715" s="87"/>
      <c r="J715" s="87"/>
    </row>
    <row r="716" spans="1:10" s="6" customFormat="1" ht="10.5">
      <c r="A716" s="86"/>
      <c r="G716" s="7"/>
      <c r="H716" s="8"/>
      <c r="I716" s="87"/>
      <c r="J716" s="87"/>
    </row>
    <row r="717" spans="1:10" s="6" customFormat="1" ht="10.5">
      <c r="A717" s="86"/>
      <c r="G717" s="7"/>
      <c r="H717" s="8"/>
      <c r="I717" s="87"/>
      <c r="J717" s="87"/>
    </row>
    <row r="718" spans="1:10" s="6" customFormat="1" ht="10.5">
      <c r="A718" s="86"/>
      <c r="G718" s="7"/>
      <c r="H718" s="8"/>
      <c r="I718" s="87"/>
      <c r="J718" s="87"/>
    </row>
    <row r="719" spans="1:10" s="6" customFormat="1" ht="10.5">
      <c r="A719" s="86"/>
      <c r="G719" s="7"/>
      <c r="H719" s="8"/>
      <c r="I719" s="87"/>
      <c r="J719" s="87"/>
    </row>
    <row r="720" spans="1:10" s="6" customFormat="1" ht="10.5">
      <c r="A720" s="86"/>
      <c r="G720" s="7"/>
      <c r="H720" s="8"/>
      <c r="I720" s="87"/>
      <c r="J720" s="87"/>
    </row>
    <row r="721" spans="1:10" s="6" customFormat="1" ht="10.5">
      <c r="A721" s="86"/>
      <c r="G721" s="7"/>
      <c r="H721" s="8"/>
      <c r="I721" s="87"/>
      <c r="J721" s="87"/>
    </row>
    <row r="722" spans="1:10" s="6" customFormat="1" ht="10.5">
      <c r="A722" s="86"/>
      <c r="G722" s="7"/>
      <c r="H722" s="8"/>
      <c r="I722" s="87"/>
      <c r="J722" s="87"/>
    </row>
    <row r="723" spans="1:10" s="6" customFormat="1" ht="10.5">
      <c r="A723" s="86"/>
      <c r="G723" s="7"/>
      <c r="H723" s="8"/>
      <c r="I723" s="87"/>
      <c r="J723" s="87"/>
    </row>
    <row r="724" spans="1:10" s="6" customFormat="1" ht="10.5">
      <c r="A724" s="86"/>
      <c r="G724" s="7"/>
      <c r="H724" s="8"/>
      <c r="I724" s="87"/>
      <c r="J724" s="87"/>
    </row>
    <row r="725" spans="1:10" s="6" customFormat="1" ht="10.5">
      <c r="A725" s="86"/>
      <c r="G725" s="7"/>
      <c r="H725" s="8"/>
      <c r="I725" s="87"/>
      <c r="J725" s="87"/>
    </row>
    <row r="726" spans="1:10" s="6" customFormat="1" ht="10.5">
      <c r="A726" s="86"/>
      <c r="G726" s="7"/>
      <c r="H726" s="8"/>
      <c r="I726" s="87"/>
      <c r="J726" s="87"/>
    </row>
    <row r="727" spans="1:10" s="6" customFormat="1" ht="10.5">
      <c r="A727" s="86"/>
      <c r="G727" s="7"/>
      <c r="H727" s="8"/>
      <c r="I727" s="87"/>
      <c r="J727" s="87"/>
    </row>
    <row r="728" spans="1:10" s="6" customFormat="1" ht="10.5">
      <c r="A728" s="86"/>
      <c r="G728" s="7"/>
      <c r="H728" s="8"/>
      <c r="I728" s="87"/>
      <c r="J728" s="87"/>
    </row>
    <row r="729" spans="1:10" s="6" customFormat="1" ht="10.5">
      <c r="A729" s="86"/>
      <c r="G729" s="7"/>
      <c r="H729" s="8"/>
      <c r="I729" s="87"/>
      <c r="J729" s="87"/>
    </row>
    <row r="730" spans="1:10" s="6" customFormat="1" ht="10.5">
      <c r="A730" s="86"/>
      <c r="G730" s="7"/>
      <c r="H730" s="8"/>
      <c r="I730" s="87"/>
      <c r="J730" s="87"/>
    </row>
    <row r="731" spans="1:10" s="6" customFormat="1" ht="10.5">
      <c r="A731" s="86"/>
      <c r="G731" s="7"/>
      <c r="H731" s="8"/>
      <c r="I731" s="87"/>
      <c r="J731" s="87"/>
    </row>
    <row r="732" spans="1:10" s="6" customFormat="1" ht="10.5">
      <c r="A732" s="86"/>
      <c r="G732" s="7"/>
      <c r="H732" s="8"/>
      <c r="I732" s="87"/>
      <c r="J732" s="87"/>
    </row>
    <row r="733" spans="1:10" s="6" customFormat="1" ht="10.5">
      <c r="A733" s="86"/>
      <c r="G733" s="7"/>
      <c r="H733" s="8"/>
      <c r="I733" s="87"/>
      <c r="J733" s="87"/>
    </row>
    <row r="734" spans="1:10" s="6" customFormat="1" ht="10.5">
      <c r="A734" s="86"/>
      <c r="G734" s="7"/>
      <c r="H734" s="8"/>
      <c r="I734" s="87"/>
      <c r="J734" s="87"/>
    </row>
    <row r="735" spans="1:10" s="6" customFormat="1" ht="10.5">
      <c r="A735" s="86"/>
      <c r="G735" s="7"/>
      <c r="H735" s="8"/>
      <c r="I735" s="87"/>
      <c r="J735" s="87"/>
    </row>
    <row r="736" spans="1:10" s="6" customFormat="1" ht="10.5">
      <c r="A736" s="86"/>
      <c r="G736" s="7"/>
      <c r="H736" s="8"/>
      <c r="I736" s="87"/>
      <c r="J736" s="87"/>
    </row>
    <row r="737" spans="1:10" s="6" customFormat="1" ht="10.5">
      <c r="A737" s="86"/>
      <c r="G737" s="7"/>
      <c r="H737" s="8"/>
      <c r="I737" s="87"/>
      <c r="J737" s="87"/>
    </row>
    <row r="738" spans="1:10" s="6" customFormat="1" ht="10.5">
      <c r="A738" s="86"/>
      <c r="G738" s="7"/>
      <c r="H738" s="8"/>
      <c r="I738" s="87"/>
      <c r="J738" s="87"/>
    </row>
    <row r="739" spans="1:10" s="6" customFormat="1" ht="10.5">
      <c r="A739" s="86"/>
      <c r="G739" s="7"/>
      <c r="H739" s="8"/>
      <c r="I739" s="87"/>
      <c r="J739" s="87"/>
    </row>
    <row r="740" spans="1:10" s="6" customFormat="1" ht="10.5">
      <c r="A740" s="86"/>
      <c r="G740" s="7"/>
      <c r="H740" s="8"/>
      <c r="I740" s="87"/>
      <c r="J740" s="87"/>
    </row>
    <row r="741" spans="1:10" s="6" customFormat="1" ht="10.5">
      <c r="A741" s="86"/>
      <c r="G741" s="7"/>
      <c r="H741" s="8"/>
      <c r="I741" s="87"/>
      <c r="J741" s="87"/>
    </row>
    <row r="742" spans="1:10" s="6" customFormat="1" ht="10.5">
      <c r="A742" s="86"/>
      <c r="G742" s="7"/>
      <c r="H742" s="8"/>
      <c r="I742" s="87"/>
      <c r="J742" s="87"/>
    </row>
    <row r="743" spans="1:10" s="6" customFormat="1" ht="10.5">
      <c r="A743" s="86"/>
      <c r="G743" s="7"/>
      <c r="H743" s="8"/>
      <c r="I743" s="87"/>
      <c r="J743" s="87"/>
    </row>
    <row r="744" spans="1:10" s="6" customFormat="1" ht="10.5">
      <c r="A744" s="86"/>
      <c r="G744" s="7"/>
      <c r="H744" s="8"/>
      <c r="I744" s="87"/>
      <c r="J744" s="87"/>
    </row>
    <row r="745" spans="1:10" s="6" customFormat="1" ht="10.5">
      <c r="A745" s="86"/>
      <c r="G745" s="7"/>
      <c r="H745" s="8"/>
      <c r="I745" s="87"/>
      <c r="J745" s="87"/>
    </row>
    <row r="746" spans="1:10" s="6" customFormat="1" ht="10.5">
      <c r="A746" s="86"/>
      <c r="G746" s="7"/>
      <c r="H746" s="8"/>
      <c r="I746" s="87"/>
      <c r="J746" s="87"/>
    </row>
    <row r="747" spans="1:10" s="6" customFormat="1" ht="10.5">
      <c r="A747" s="86"/>
      <c r="G747" s="7"/>
      <c r="H747" s="8"/>
      <c r="I747" s="87"/>
      <c r="J747" s="87"/>
    </row>
    <row r="748" spans="1:10" s="6" customFormat="1" ht="10.5">
      <c r="A748" s="86"/>
      <c r="G748" s="7"/>
      <c r="H748" s="8"/>
      <c r="I748" s="87"/>
      <c r="J748" s="87"/>
    </row>
    <row r="749" spans="1:10" s="6" customFormat="1" ht="10.5">
      <c r="A749" s="86"/>
      <c r="G749" s="7"/>
      <c r="H749" s="8"/>
      <c r="I749" s="87"/>
      <c r="J749" s="87"/>
    </row>
    <row r="750" spans="1:10" s="6" customFormat="1" ht="10.5">
      <c r="A750" s="86"/>
      <c r="G750" s="7"/>
      <c r="H750" s="8"/>
      <c r="I750" s="87"/>
      <c r="J750" s="87"/>
    </row>
    <row r="751" spans="1:10" s="6" customFormat="1" ht="10.5">
      <c r="A751" s="86"/>
      <c r="G751" s="7"/>
      <c r="H751" s="8"/>
      <c r="I751" s="87"/>
      <c r="J751" s="87"/>
    </row>
    <row r="752" spans="1:10" s="6" customFormat="1" ht="10.5">
      <c r="A752" s="86"/>
      <c r="G752" s="7"/>
      <c r="H752" s="8"/>
      <c r="I752" s="87"/>
      <c r="J752" s="87"/>
    </row>
    <row r="753" spans="1:10" s="6" customFormat="1" ht="10.5">
      <c r="A753" s="86"/>
      <c r="G753" s="7"/>
      <c r="H753" s="8"/>
      <c r="I753" s="87"/>
      <c r="J753" s="87"/>
    </row>
    <row r="754" spans="1:10" s="6" customFormat="1" ht="10.5">
      <c r="A754" s="86"/>
      <c r="G754" s="7"/>
      <c r="H754" s="8"/>
      <c r="I754" s="87"/>
      <c r="J754" s="87"/>
    </row>
    <row r="755" spans="1:10" s="6" customFormat="1" ht="10.5">
      <c r="A755" s="86"/>
      <c r="G755" s="7"/>
      <c r="H755" s="8"/>
      <c r="I755" s="87"/>
      <c r="J755" s="87"/>
    </row>
    <row r="756" spans="1:10" s="6" customFormat="1" ht="10.5">
      <c r="A756" s="86"/>
      <c r="G756" s="7"/>
      <c r="H756" s="8"/>
      <c r="I756" s="87"/>
      <c r="J756" s="87"/>
    </row>
    <row r="757" spans="1:10" s="6" customFormat="1" ht="10.5">
      <c r="A757" s="86"/>
      <c r="G757" s="7"/>
      <c r="H757" s="8"/>
      <c r="I757" s="87"/>
      <c r="J757" s="87"/>
    </row>
    <row r="758" spans="1:10" s="6" customFormat="1" ht="10.5">
      <c r="A758" s="86"/>
      <c r="G758" s="7"/>
      <c r="H758" s="8"/>
      <c r="I758" s="87"/>
      <c r="J758" s="87"/>
    </row>
    <row r="759" spans="1:10" s="6" customFormat="1" ht="10.5">
      <c r="A759" s="86"/>
      <c r="G759" s="7"/>
      <c r="H759" s="8"/>
      <c r="I759" s="87"/>
      <c r="J759" s="87"/>
    </row>
    <row r="760" spans="1:10" s="6" customFormat="1" ht="10.5">
      <c r="A760" s="86"/>
      <c r="G760" s="7"/>
      <c r="H760" s="8"/>
      <c r="I760" s="87"/>
      <c r="J760" s="87"/>
    </row>
    <row r="761" spans="1:10" s="6" customFormat="1" ht="10.5">
      <c r="A761" s="86"/>
      <c r="G761" s="7"/>
      <c r="H761" s="8"/>
      <c r="I761" s="87"/>
      <c r="J761" s="87"/>
    </row>
    <row r="762" spans="1:10" s="6" customFormat="1" ht="10.5">
      <c r="A762" s="86"/>
      <c r="G762" s="7"/>
      <c r="H762" s="8"/>
      <c r="I762" s="87"/>
      <c r="J762" s="87"/>
    </row>
    <row r="763" spans="1:10" s="6" customFormat="1" ht="10.5">
      <c r="A763" s="86"/>
      <c r="G763" s="7"/>
      <c r="H763" s="8"/>
      <c r="I763" s="87"/>
      <c r="J763" s="87"/>
    </row>
    <row r="764" spans="1:10" s="6" customFormat="1" ht="10.5">
      <c r="A764" s="86"/>
      <c r="G764" s="7"/>
      <c r="H764" s="8"/>
      <c r="I764" s="87"/>
      <c r="J764" s="87"/>
    </row>
    <row r="765" spans="1:10" s="6" customFormat="1" ht="10.5">
      <c r="A765" s="86"/>
      <c r="G765" s="7"/>
      <c r="H765" s="8"/>
      <c r="I765" s="87"/>
      <c r="J765" s="87"/>
    </row>
    <row r="766" spans="1:10" s="6" customFormat="1" ht="10.5">
      <c r="A766" s="86"/>
      <c r="G766" s="7"/>
      <c r="H766" s="8"/>
      <c r="I766" s="87"/>
      <c r="J766" s="87"/>
    </row>
    <row r="767" spans="1:10" s="6" customFormat="1" ht="10.5">
      <c r="A767" s="86"/>
      <c r="G767" s="7"/>
      <c r="H767" s="8"/>
      <c r="I767" s="87"/>
      <c r="J767" s="87"/>
    </row>
    <row r="768" spans="1:10" s="6" customFormat="1" ht="10.5">
      <c r="A768" s="86"/>
      <c r="G768" s="7"/>
      <c r="H768" s="8"/>
      <c r="I768" s="87"/>
      <c r="J768" s="87"/>
    </row>
    <row r="769" spans="1:10" s="6" customFormat="1" ht="10.5">
      <c r="A769" s="86"/>
      <c r="G769" s="7"/>
      <c r="H769" s="8"/>
      <c r="I769" s="87"/>
      <c r="J769" s="87"/>
    </row>
    <row r="770" spans="1:10" s="6" customFormat="1" ht="10.5">
      <c r="A770" s="86"/>
      <c r="G770" s="7"/>
      <c r="H770" s="8"/>
      <c r="I770" s="87"/>
      <c r="J770" s="87"/>
    </row>
    <row r="771" spans="1:10" s="6" customFormat="1" ht="10.5">
      <c r="A771" s="86"/>
      <c r="G771" s="7"/>
      <c r="H771" s="8"/>
      <c r="I771" s="87"/>
      <c r="J771" s="87"/>
    </row>
    <row r="772" spans="1:10" s="6" customFormat="1" ht="10.5">
      <c r="A772" s="86"/>
      <c r="G772" s="7"/>
      <c r="H772" s="8"/>
      <c r="I772" s="87"/>
      <c r="J772" s="87"/>
    </row>
    <row r="773" spans="1:10" s="6" customFormat="1" ht="10.5">
      <c r="A773" s="86"/>
      <c r="G773" s="7"/>
      <c r="H773" s="8"/>
      <c r="I773" s="87"/>
      <c r="J773" s="87"/>
    </row>
    <row r="774" spans="1:10" s="6" customFormat="1" ht="10.5">
      <c r="A774" s="86"/>
      <c r="G774" s="7"/>
      <c r="H774" s="8"/>
      <c r="I774" s="87"/>
      <c r="J774" s="87"/>
    </row>
    <row r="775" spans="1:10" s="6" customFormat="1" ht="10.5">
      <c r="A775" s="86"/>
      <c r="G775" s="7"/>
      <c r="H775" s="8"/>
      <c r="I775" s="87"/>
      <c r="J775" s="87"/>
    </row>
    <row r="776" spans="1:10" s="6" customFormat="1" ht="10.5">
      <c r="A776" s="86"/>
      <c r="G776" s="7"/>
      <c r="H776" s="8"/>
      <c r="I776" s="87"/>
      <c r="J776" s="87"/>
    </row>
    <row r="777" spans="1:10" s="6" customFormat="1" ht="10.5">
      <c r="A777" s="86"/>
      <c r="G777" s="7"/>
      <c r="H777" s="8"/>
      <c r="I777" s="87"/>
      <c r="J777" s="87"/>
    </row>
    <row r="778" spans="1:10" s="6" customFormat="1" ht="10.5">
      <c r="A778" s="86"/>
      <c r="G778" s="7"/>
      <c r="H778" s="8"/>
      <c r="I778" s="87"/>
      <c r="J778" s="87"/>
    </row>
    <row r="779" spans="1:10" s="6" customFormat="1" ht="10.5">
      <c r="A779" s="86"/>
      <c r="G779" s="7"/>
      <c r="H779" s="8"/>
      <c r="I779" s="87"/>
      <c r="J779" s="87"/>
    </row>
    <row r="780" spans="1:10" s="6" customFormat="1" ht="10.5">
      <c r="A780" s="86"/>
      <c r="G780" s="7"/>
      <c r="H780" s="8"/>
      <c r="I780" s="87"/>
      <c r="J780" s="87"/>
    </row>
    <row r="781" spans="1:10" s="6" customFormat="1" ht="10.5">
      <c r="A781" s="86"/>
      <c r="G781" s="7"/>
      <c r="H781" s="8"/>
      <c r="I781" s="87"/>
      <c r="J781" s="87"/>
    </row>
    <row r="782" spans="1:10" s="6" customFormat="1" ht="10.5">
      <c r="A782" s="86"/>
      <c r="G782" s="7"/>
      <c r="H782" s="8"/>
      <c r="I782" s="87"/>
      <c r="J782" s="87"/>
    </row>
    <row r="783" spans="1:10" s="6" customFormat="1" ht="10.5">
      <c r="A783" s="86"/>
      <c r="G783" s="7"/>
      <c r="H783" s="8"/>
      <c r="I783" s="87"/>
      <c r="J783" s="87"/>
    </row>
    <row r="784" spans="1:10" s="6" customFormat="1" ht="10.5">
      <c r="A784" s="86"/>
      <c r="G784" s="7"/>
      <c r="H784" s="8"/>
      <c r="I784" s="87"/>
      <c r="J784" s="87"/>
    </row>
    <row r="785" spans="1:10" s="6" customFormat="1" ht="10.5">
      <c r="A785" s="86"/>
      <c r="G785" s="7"/>
      <c r="H785" s="8"/>
      <c r="I785" s="87"/>
      <c r="J785" s="87"/>
    </row>
    <row r="786" spans="1:10" s="6" customFormat="1" ht="10.5">
      <c r="A786" s="86"/>
      <c r="G786" s="7"/>
      <c r="H786" s="8"/>
      <c r="I786" s="87"/>
      <c r="J786" s="87"/>
    </row>
    <row r="787" spans="1:10" s="6" customFormat="1" ht="10.5">
      <c r="A787" s="86"/>
      <c r="G787" s="7"/>
      <c r="H787" s="8"/>
      <c r="I787" s="87"/>
      <c r="J787" s="87"/>
    </row>
    <row r="788" spans="1:10" s="6" customFormat="1" ht="10.5">
      <c r="A788" s="86"/>
      <c r="G788" s="7"/>
      <c r="H788" s="8"/>
      <c r="I788" s="87"/>
      <c r="J788" s="87"/>
    </row>
    <row r="789" spans="1:10" s="6" customFormat="1" ht="10.5">
      <c r="A789" s="86"/>
      <c r="G789" s="7"/>
      <c r="H789" s="8"/>
      <c r="I789" s="87"/>
      <c r="J789" s="87"/>
    </row>
    <row r="790" spans="1:10" s="6" customFormat="1" ht="10.5">
      <c r="A790" s="86"/>
      <c r="G790" s="7"/>
      <c r="H790" s="8"/>
      <c r="I790" s="87"/>
      <c r="J790" s="87"/>
    </row>
    <row r="791" spans="1:10" s="6" customFormat="1" ht="10.5">
      <c r="A791" s="86"/>
      <c r="G791" s="7"/>
      <c r="H791" s="8"/>
      <c r="I791" s="87"/>
      <c r="J791" s="87"/>
    </row>
    <row r="792" spans="1:10" s="6" customFormat="1" ht="10.5">
      <c r="A792" s="86"/>
      <c r="G792" s="7"/>
      <c r="H792" s="8"/>
      <c r="I792" s="87"/>
      <c r="J792" s="87"/>
    </row>
    <row r="793" spans="1:10" s="6" customFormat="1" ht="10.5">
      <c r="A793" s="86"/>
      <c r="G793" s="7"/>
      <c r="H793" s="8"/>
      <c r="I793" s="87"/>
      <c r="J793" s="87"/>
    </row>
    <row r="794" spans="1:10" s="6" customFormat="1" ht="10.5">
      <c r="A794" s="86"/>
      <c r="G794" s="7"/>
      <c r="H794" s="8"/>
      <c r="I794" s="87"/>
      <c r="J794" s="87"/>
    </row>
    <row r="795" spans="1:10" s="6" customFormat="1" ht="10.5">
      <c r="A795" s="86"/>
      <c r="G795" s="7"/>
      <c r="H795" s="8"/>
      <c r="I795" s="87"/>
      <c r="J795" s="87"/>
    </row>
    <row r="796" spans="1:10" s="6" customFormat="1" ht="10.5">
      <c r="A796" s="86"/>
      <c r="G796" s="7"/>
      <c r="H796" s="8"/>
      <c r="I796" s="87"/>
      <c r="J796" s="87"/>
    </row>
    <row r="797" spans="1:10" s="6" customFormat="1" ht="10.5">
      <c r="A797" s="86"/>
      <c r="G797" s="7"/>
      <c r="H797" s="8"/>
      <c r="I797" s="87"/>
      <c r="J797" s="87"/>
    </row>
    <row r="798" spans="1:10" s="6" customFormat="1" ht="10.5">
      <c r="A798" s="86"/>
      <c r="G798" s="7"/>
      <c r="H798" s="8"/>
      <c r="I798" s="87"/>
      <c r="J798" s="87"/>
    </row>
    <row r="799" spans="1:10" s="6" customFormat="1" ht="10.5">
      <c r="A799" s="86"/>
      <c r="G799" s="7"/>
      <c r="H799" s="8"/>
      <c r="I799" s="87"/>
      <c r="J799" s="87"/>
    </row>
    <row r="800" spans="1:10" s="6" customFormat="1" ht="10.5">
      <c r="A800" s="86"/>
      <c r="G800" s="7"/>
      <c r="H800" s="8"/>
      <c r="I800" s="87"/>
      <c r="J800" s="87"/>
    </row>
    <row r="801" spans="1:10" s="6" customFormat="1" ht="10.5">
      <c r="A801" s="86"/>
      <c r="G801" s="7"/>
      <c r="H801" s="8"/>
      <c r="I801" s="87"/>
      <c r="J801" s="87"/>
    </row>
    <row r="802" spans="1:10" s="6" customFormat="1" ht="10.5">
      <c r="A802" s="86"/>
      <c r="G802" s="7"/>
      <c r="H802" s="8"/>
      <c r="I802" s="87"/>
      <c r="J802" s="87"/>
    </row>
    <row r="803" spans="1:10" s="6" customFormat="1" ht="10.5">
      <c r="A803" s="86"/>
      <c r="G803" s="7"/>
      <c r="H803" s="8"/>
      <c r="I803" s="87"/>
      <c r="J803" s="87"/>
    </row>
    <row r="804" spans="1:10" s="6" customFormat="1" ht="10.5">
      <c r="A804" s="86"/>
      <c r="G804" s="7"/>
      <c r="H804" s="8"/>
      <c r="I804" s="87"/>
      <c r="J804" s="87"/>
    </row>
    <row r="805" spans="1:10" s="6" customFormat="1" ht="10.5">
      <c r="A805" s="86"/>
      <c r="G805" s="7"/>
      <c r="H805" s="8"/>
      <c r="I805" s="87"/>
      <c r="J805" s="87"/>
    </row>
    <row r="806" spans="1:10" s="6" customFormat="1" ht="10.5">
      <c r="A806" s="86"/>
      <c r="G806" s="7"/>
      <c r="H806" s="8"/>
      <c r="I806" s="87"/>
      <c r="J806" s="87"/>
    </row>
    <row r="807" spans="1:10" s="6" customFormat="1" ht="10.5">
      <c r="A807" s="86"/>
      <c r="G807" s="7"/>
      <c r="H807" s="8"/>
      <c r="I807" s="87"/>
      <c r="J807" s="87"/>
    </row>
    <row r="808" spans="1:10" s="6" customFormat="1" ht="10.5">
      <c r="A808" s="86"/>
      <c r="G808" s="7"/>
      <c r="H808" s="8"/>
      <c r="I808" s="87"/>
      <c r="J808" s="87"/>
    </row>
    <row r="809" spans="1:10" s="6" customFormat="1" ht="10.5">
      <c r="A809" s="86"/>
      <c r="G809" s="7"/>
      <c r="H809" s="8"/>
      <c r="I809" s="87"/>
      <c r="J809" s="87"/>
    </row>
    <row r="810" spans="1:10" s="6" customFormat="1" ht="10.5">
      <c r="A810" s="86"/>
      <c r="G810" s="7"/>
      <c r="H810" s="8"/>
      <c r="I810" s="87"/>
      <c r="J810" s="87"/>
    </row>
    <row r="811" spans="1:10" s="6" customFormat="1" ht="10.5">
      <c r="A811" s="86"/>
      <c r="G811" s="7"/>
      <c r="H811" s="8"/>
      <c r="I811" s="87"/>
      <c r="J811" s="87"/>
    </row>
    <row r="812" spans="1:10" s="6" customFormat="1" ht="10.5">
      <c r="A812" s="86"/>
      <c r="G812" s="7"/>
      <c r="H812" s="8"/>
      <c r="I812" s="87"/>
      <c r="J812" s="87"/>
    </row>
    <row r="813" spans="1:10" s="6" customFormat="1" ht="10.5">
      <c r="A813" s="86"/>
      <c r="G813" s="7"/>
      <c r="H813" s="8"/>
      <c r="I813" s="87"/>
      <c r="J813" s="87"/>
    </row>
    <row r="814" spans="1:10" s="6" customFormat="1" ht="10.5">
      <c r="A814" s="86"/>
      <c r="G814" s="7"/>
      <c r="H814" s="8"/>
      <c r="I814" s="87"/>
      <c r="J814" s="87"/>
    </row>
    <row r="815" spans="1:10" s="6" customFormat="1" ht="10.5">
      <c r="A815" s="86"/>
      <c r="G815" s="7"/>
      <c r="H815" s="8"/>
      <c r="I815" s="87"/>
      <c r="J815" s="87"/>
    </row>
    <row r="816" spans="1:10" s="6" customFormat="1" ht="10.5">
      <c r="A816" s="86"/>
      <c r="G816" s="7"/>
      <c r="H816" s="8"/>
      <c r="I816" s="87"/>
      <c r="J816" s="87"/>
    </row>
    <row r="817" spans="1:10" s="6" customFormat="1" ht="10.5">
      <c r="A817" s="86"/>
      <c r="G817" s="7"/>
      <c r="H817" s="8"/>
      <c r="I817" s="87"/>
      <c r="J817" s="87"/>
    </row>
    <row r="818" spans="1:10" s="6" customFormat="1" ht="10.5">
      <c r="A818" s="86"/>
      <c r="G818" s="7"/>
      <c r="H818" s="8"/>
      <c r="I818" s="87"/>
      <c r="J818" s="87"/>
    </row>
    <row r="819" spans="1:10" s="6" customFormat="1" ht="10.5">
      <c r="A819" s="86"/>
      <c r="G819" s="7"/>
      <c r="H819" s="8"/>
      <c r="I819" s="87"/>
      <c r="J819" s="87"/>
    </row>
    <row r="820" spans="1:10" s="6" customFormat="1" ht="10.5">
      <c r="A820" s="86"/>
      <c r="G820" s="7"/>
      <c r="H820" s="8"/>
      <c r="I820" s="87"/>
      <c r="J820" s="87"/>
    </row>
    <row r="821" spans="1:10" s="6" customFormat="1" ht="10.5">
      <c r="A821" s="86"/>
      <c r="G821" s="7"/>
      <c r="H821" s="8"/>
      <c r="I821" s="87"/>
      <c r="J821" s="87"/>
    </row>
    <row r="822" spans="1:10" s="6" customFormat="1" ht="10.5">
      <c r="A822" s="86"/>
      <c r="G822" s="7"/>
      <c r="H822" s="8"/>
      <c r="I822" s="87"/>
      <c r="J822" s="87"/>
    </row>
    <row r="823" spans="1:10" s="6" customFormat="1" ht="10.5">
      <c r="A823" s="86"/>
      <c r="G823" s="7"/>
      <c r="H823" s="8"/>
      <c r="I823" s="87"/>
      <c r="J823" s="87"/>
    </row>
    <row r="824" spans="1:10" s="6" customFormat="1" ht="10.5">
      <c r="A824" s="86"/>
      <c r="G824" s="7"/>
      <c r="H824" s="8"/>
      <c r="I824" s="87"/>
      <c r="J824" s="87"/>
    </row>
    <row r="825" spans="1:10" s="6" customFormat="1" ht="10.5">
      <c r="A825" s="86"/>
      <c r="G825" s="7"/>
      <c r="H825" s="8"/>
      <c r="I825" s="87"/>
      <c r="J825" s="87"/>
    </row>
    <row r="826" spans="1:10" s="6" customFormat="1" ht="10.5">
      <c r="A826" s="86"/>
      <c r="G826" s="7"/>
      <c r="H826" s="8"/>
      <c r="I826" s="87"/>
      <c r="J826" s="87"/>
    </row>
    <row r="827" spans="1:10" s="6" customFormat="1" ht="10.5">
      <c r="A827" s="86"/>
      <c r="G827" s="7"/>
      <c r="H827" s="8"/>
      <c r="I827" s="87"/>
      <c r="J827" s="87"/>
    </row>
    <row r="828" spans="1:10" s="6" customFormat="1" ht="10.5">
      <c r="A828" s="86"/>
      <c r="G828" s="7"/>
      <c r="H828" s="8"/>
      <c r="I828" s="87"/>
      <c r="J828" s="87"/>
    </row>
    <row r="829" spans="1:10" s="6" customFormat="1" ht="10.5">
      <c r="A829" s="86"/>
      <c r="G829" s="7"/>
      <c r="H829" s="8"/>
      <c r="I829" s="87"/>
      <c r="J829" s="87"/>
    </row>
    <row r="830" spans="1:10" s="6" customFormat="1" ht="10.5">
      <c r="A830" s="86"/>
      <c r="G830" s="7"/>
      <c r="H830" s="8"/>
      <c r="I830" s="87"/>
      <c r="J830" s="87"/>
    </row>
    <row r="831" spans="1:10" s="6" customFormat="1" ht="10.5">
      <c r="A831" s="86"/>
      <c r="G831" s="7"/>
      <c r="H831" s="8"/>
      <c r="I831" s="87"/>
      <c r="J831" s="87"/>
    </row>
    <row r="832" spans="1:10" s="6" customFormat="1" ht="10.5">
      <c r="A832" s="86"/>
      <c r="G832" s="7"/>
      <c r="H832" s="8"/>
      <c r="I832" s="87"/>
      <c r="J832" s="87"/>
    </row>
    <row r="833" spans="1:10" s="6" customFormat="1" ht="10.5">
      <c r="A833" s="86"/>
      <c r="G833" s="7"/>
      <c r="H833" s="8"/>
      <c r="I833" s="87"/>
      <c r="J833" s="87"/>
    </row>
    <row r="834" spans="1:10" s="6" customFormat="1" ht="10.5">
      <c r="A834" s="86"/>
      <c r="G834" s="7"/>
      <c r="H834" s="8"/>
      <c r="I834" s="87"/>
      <c r="J834" s="87"/>
    </row>
    <row r="835" spans="1:10" s="6" customFormat="1" ht="10.5">
      <c r="A835" s="86"/>
      <c r="G835" s="7"/>
      <c r="H835" s="8"/>
      <c r="I835" s="87"/>
      <c r="J835" s="87"/>
    </row>
    <row r="836" spans="1:10" s="6" customFormat="1" ht="10.5">
      <c r="A836" s="86"/>
      <c r="G836" s="7"/>
      <c r="H836" s="8"/>
      <c r="I836" s="87"/>
      <c r="J836" s="87"/>
    </row>
    <row r="837" spans="1:10" s="6" customFormat="1" ht="10.5">
      <c r="A837" s="86"/>
      <c r="G837" s="7"/>
      <c r="H837" s="8"/>
      <c r="I837" s="87"/>
      <c r="J837" s="87"/>
    </row>
    <row r="838" spans="1:10" s="6" customFormat="1" ht="10.5">
      <c r="A838" s="86"/>
      <c r="G838" s="7"/>
      <c r="H838" s="8"/>
      <c r="I838" s="87"/>
      <c r="J838" s="87"/>
    </row>
    <row r="839" spans="1:10" s="6" customFormat="1" ht="10.5">
      <c r="A839" s="86"/>
      <c r="G839" s="7"/>
      <c r="H839" s="8"/>
      <c r="I839" s="87"/>
      <c r="J839" s="87"/>
    </row>
    <row r="840" spans="1:10" s="6" customFormat="1" ht="10.5">
      <c r="A840" s="86"/>
      <c r="G840" s="7"/>
      <c r="H840" s="8"/>
      <c r="I840" s="87"/>
      <c r="J840" s="87"/>
    </row>
    <row r="841" spans="1:10" s="6" customFormat="1" ht="10.5">
      <c r="A841" s="86"/>
      <c r="G841" s="7"/>
      <c r="H841" s="8"/>
      <c r="I841" s="87"/>
      <c r="J841" s="87"/>
    </row>
    <row r="842" spans="1:10" s="6" customFormat="1" ht="10.5">
      <c r="A842" s="86"/>
      <c r="G842" s="7"/>
      <c r="H842" s="8"/>
      <c r="I842" s="87"/>
      <c r="J842" s="87"/>
    </row>
    <row r="843" spans="1:10" s="6" customFormat="1" ht="10.5">
      <c r="A843" s="86"/>
      <c r="G843" s="7"/>
      <c r="H843" s="8"/>
      <c r="I843" s="87"/>
      <c r="J843" s="87"/>
    </row>
    <row r="844" spans="1:10" s="6" customFormat="1" ht="10.5">
      <c r="A844" s="86"/>
      <c r="G844" s="7"/>
      <c r="H844" s="8"/>
      <c r="I844" s="87"/>
      <c r="J844" s="87"/>
    </row>
    <row r="845" spans="1:10" s="6" customFormat="1" ht="10.5">
      <c r="A845" s="86"/>
      <c r="G845" s="7"/>
      <c r="H845" s="8"/>
      <c r="I845" s="87"/>
      <c r="J845" s="87"/>
    </row>
    <row r="846" spans="1:10" s="6" customFormat="1" ht="10.5">
      <c r="A846" s="86"/>
      <c r="G846" s="7"/>
      <c r="H846" s="8"/>
      <c r="I846" s="87"/>
      <c r="J846" s="87"/>
    </row>
    <row r="847" spans="1:10" s="6" customFormat="1" ht="10.5">
      <c r="A847" s="86"/>
      <c r="G847" s="7"/>
      <c r="H847" s="8"/>
      <c r="I847" s="87"/>
      <c r="J847" s="87"/>
    </row>
    <row r="848" spans="1:10" s="6" customFormat="1" ht="10.5">
      <c r="A848" s="86"/>
      <c r="G848" s="7"/>
      <c r="H848" s="8"/>
      <c r="I848" s="87"/>
      <c r="J848" s="87"/>
    </row>
    <row r="849" spans="1:10" s="6" customFormat="1" ht="10.5">
      <c r="A849" s="86"/>
      <c r="G849" s="7"/>
      <c r="H849" s="8"/>
      <c r="I849" s="87"/>
      <c r="J849" s="87"/>
    </row>
    <row r="850" spans="1:10" s="6" customFormat="1" ht="10.5">
      <c r="A850" s="86"/>
      <c r="G850" s="7"/>
      <c r="H850" s="8"/>
      <c r="I850" s="87"/>
      <c r="J850" s="87"/>
    </row>
    <row r="851" spans="1:10" s="6" customFormat="1" ht="10.5">
      <c r="A851" s="86"/>
      <c r="G851" s="7"/>
      <c r="H851" s="8"/>
      <c r="I851" s="87"/>
      <c r="J851" s="87"/>
    </row>
    <row r="852" spans="1:10" s="6" customFormat="1" ht="10.5">
      <c r="A852" s="86"/>
      <c r="G852" s="7"/>
      <c r="H852" s="8"/>
      <c r="I852" s="87"/>
      <c r="J852" s="87"/>
    </row>
    <row r="853" spans="1:10" s="6" customFormat="1" ht="10.5">
      <c r="A853" s="86"/>
      <c r="G853" s="7"/>
      <c r="H853" s="8"/>
      <c r="I853" s="87"/>
      <c r="J853" s="87"/>
    </row>
    <row r="854" spans="1:10" s="6" customFormat="1" ht="10.5">
      <c r="A854" s="86"/>
      <c r="G854" s="7"/>
      <c r="H854" s="8"/>
      <c r="I854" s="87"/>
      <c r="J854" s="87"/>
    </row>
    <row r="855" spans="1:10" s="6" customFormat="1" ht="10.5">
      <c r="A855" s="86"/>
      <c r="G855" s="7"/>
      <c r="H855" s="8"/>
      <c r="I855" s="87"/>
      <c r="J855" s="87"/>
    </row>
    <row r="856" spans="1:10" s="6" customFormat="1" ht="10.5">
      <c r="A856" s="86"/>
      <c r="G856" s="7"/>
      <c r="H856" s="8"/>
      <c r="I856" s="87"/>
      <c r="J856" s="87"/>
    </row>
    <row r="857" spans="1:10" s="6" customFormat="1" ht="10.5">
      <c r="A857" s="86"/>
      <c r="G857" s="7"/>
      <c r="H857" s="8"/>
      <c r="I857" s="87"/>
      <c r="J857" s="87"/>
    </row>
    <row r="858" spans="1:10" s="6" customFormat="1" ht="10.5">
      <c r="A858" s="86"/>
      <c r="G858" s="7"/>
      <c r="H858" s="8"/>
      <c r="I858" s="87"/>
      <c r="J858" s="87"/>
    </row>
    <row r="859" spans="1:10" s="6" customFormat="1" ht="10.5">
      <c r="A859" s="86"/>
      <c r="G859" s="7"/>
      <c r="H859" s="8"/>
      <c r="I859" s="87"/>
      <c r="J859" s="87"/>
    </row>
    <row r="860" spans="1:10" s="6" customFormat="1" ht="10.5">
      <c r="A860" s="86"/>
      <c r="G860" s="7"/>
      <c r="H860" s="8"/>
      <c r="I860" s="87"/>
      <c r="J860" s="87"/>
    </row>
    <row r="861" spans="1:10" s="6" customFormat="1" ht="10.5">
      <c r="A861" s="86"/>
      <c r="G861" s="7"/>
      <c r="H861" s="8"/>
      <c r="I861" s="87"/>
      <c r="J861" s="87"/>
    </row>
    <row r="862" spans="1:10" s="6" customFormat="1" ht="10.5">
      <c r="A862" s="86"/>
      <c r="G862" s="7"/>
      <c r="H862" s="8"/>
      <c r="I862" s="87"/>
      <c r="J862" s="87"/>
    </row>
    <row r="863" spans="1:10" s="6" customFormat="1" ht="10.5">
      <c r="A863" s="86"/>
      <c r="G863" s="7"/>
      <c r="H863" s="8"/>
      <c r="I863" s="87"/>
      <c r="J863" s="87"/>
    </row>
    <row r="864" spans="1:10" s="6" customFormat="1" ht="10.5">
      <c r="A864" s="86"/>
      <c r="G864" s="7"/>
      <c r="H864" s="8"/>
      <c r="I864" s="87"/>
      <c r="J864" s="87"/>
    </row>
    <row r="865" spans="1:10" s="6" customFormat="1" ht="10.5">
      <c r="A865" s="86"/>
      <c r="G865" s="7"/>
      <c r="H865" s="8"/>
      <c r="I865" s="87"/>
      <c r="J865" s="87"/>
    </row>
    <row r="866" spans="1:10" s="6" customFormat="1" ht="10.5">
      <c r="A866" s="86"/>
      <c r="G866" s="7"/>
      <c r="H866" s="8"/>
      <c r="I866" s="87"/>
      <c r="J866" s="87"/>
    </row>
    <row r="867" spans="1:10" s="6" customFormat="1" ht="10.5">
      <c r="A867" s="86"/>
      <c r="G867" s="7"/>
      <c r="H867" s="8"/>
      <c r="I867" s="87"/>
      <c r="J867" s="87"/>
    </row>
    <row r="868" spans="1:10" s="6" customFormat="1" ht="10.5">
      <c r="A868" s="86"/>
      <c r="G868" s="7"/>
      <c r="H868" s="8"/>
      <c r="I868" s="87"/>
      <c r="J868" s="87"/>
    </row>
    <row r="869" spans="1:10" s="6" customFormat="1" ht="10.5">
      <c r="A869" s="86"/>
      <c r="G869" s="7"/>
      <c r="H869" s="8"/>
      <c r="I869" s="87"/>
      <c r="J869" s="87"/>
    </row>
    <row r="870" spans="1:10" s="6" customFormat="1" ht="10.5">
      <c r="A870" s="86"/>
      <c r="G870" s="7"/>
      <c r="H870" s="8"/>
      <c r="I870" s="87"/>
      <c r="J870" s="87"/>
    </row>
    <row r="871" spans="1:10" s="6" customFormat="1" ht="10.5">
      <c r="A871" s="86"/>
      <c r="G871" s="7"/>
      <c r="H871" s="8"/>
      <c r="I871" s="87"/>
      <c r="J871" s="87"/>
    </row>
    <row r="872" spans="1:10" s="6" customFormat="1" ht="10.5">
      <c r="A872" s="86"/>
      <c r="G872" s="7"/>
      <c r="H872" s="8"/>
      <c r="I872" s="87"/>
      <c r="J872" s="87"/>
    </row>
    <row r="873" spans="1:10" s="6" customFormat="1" ht="10.5">
      <c r="A873" s="86"/>
      <c r="G873" s="7"/>
      <c r="H873" s="8"/>
      <c r="I873" s="87"/>
      <c r="J873" s="87"/>
    </row>
    <row r="874" spans="1:10" s="6" customFormat="1" ht="10.5">
      <c r="A874" s="86"/>
      <c r="G874" s="7"/>
      <c r="H874" s="8"/>
      <c r="I874" s="87"/>
      <c r="J874" s="87"/>
    </row>
    <row r="875" spans="1:10" s="6" customFormat="1" ht="10.5">
      <c r="A875" s="86"/>
      <c r="G875" s="7"/>
      <c r="H875" s="8"/>
      <c r="I875" s="87"/>
      <c r="J875" s="87"/>
    </row>
    <row r="876" spans="1:10" s="6" customFormat="1" ht="10.5">
      <c r="A876" s="86"/>
      <c r="G876" s="7"/>
      <c r="H876" s="8"/>
      <c r="I876" s="87"/>
      <c r="J876" s="87"/>
    </row>
    <row r="877" spans="1:10" s="6" customFormat="1" ht="10.5">
      <c r="A877" s="86"/>
      <c r="G877" s="7"/>
      <c r="H877" s="8"/>
      <c r="I877" s="87"/>
      <c r="J877" s="87"/>
    </row>
    <row r="878" spans="1:10" s="6" customFormat="1" ht="10.5">
      <c r="A878" s="86"/>
      <c r="G878" s="7"/>
      <c r="H878" s="8"/>
      <c r="I878" s="87"/>
      <c r="J878" s="87"/>
    </row>
    <row r="879" spans="1:10" s="6" customFormat="1" ht="10.5">
      <c r="A879" s="86"/>
      <c r="G879" s="7"/>
      <c r="H879" s="8"/>
      <c r="I879" s="87"/>
      <c r="J879" s="87"/>
    </row>
    <row r="880" spans="1:10" s="6" customFormat="1" ht="10.5">
      <c r="A880" s="86"/>
      <c r="G880" s="7"/>
      <c r="H880" s="8"/>
      <c r="I880" s="87"/>
      <c r="J880" s="87"/>
    </row>
    <row r="881" spans="1:10" s="6" customFormat="1" ht="10.5">
      <c r="A881" s="86"/>
      <c r="G881" s="7"/>
      <c r="H881" s="8"/>
      <c r="I881" s="87"/>
      <c r="J881" s="87"/>
    </row>
    <row r="882" spans="1:10" s="6" customFormat="1" ht="10.5">
      <c r="A882" s="86"/>
      <c r="G882" s="7"/>
      <c r="H882" s="8"/>
      <c r="I882" s="87"/>
      <c r="J882" s="87"/>
    </row>
    <row r="883" spans="1:10" s="6" customFormat="1" ht="10.5">
      <c r="A883" s="86"/>
      <c r="G883" s="7"/>
      <c r="H883" s="8"/>
      <c r="I883" s="87"/>
      <c r="J883" s="87"/>
    </row>
    <row r="884" spans="1:10" s="6" customFormat="1" ht="10.5">
      <c r="A884" s="86"/>
      <c r="G884" s="7"/>
      <c r="H884" s="8"/>
      <c r="I884" s="87"/>
      <c r="J884" s="87"/>
    </row>
    <row r="885" spans="1:10" s="6" customFormat="1" ht="10.5">
      <c r="A885" s="86"/>
      <c r="G885" s="7"/>
      <c r="H885" s="8"/>
      <c r="I885" s="87"/>
      <c r="J885" s="87"/>
    </row>
    <row r="886" spans="1:10" s="6" customFormat="1" ht="10.5">
      <c r="A886" s="86"/>
      <c r="G886" s="7"/>
      <c r="H886" s="8"/>
      <c r="I886" s="87"/>
      <c r="J886" s="87"/>
    </row>
    <row r="887" spans="1:10" s="6" customFormat="1" ht="10.5">
      <c r="A887" s="86"/>
      <c r="G887" s="7"/>
      <c r="H887" s="8"/>
      <c r="I887" s="87"/>
      <c r="J887" s="87"/>
    </row>
    <row r="888" spans="1:10" s="6" customFormat="1" ht="10.5">
      <c r="A888" s="86"/>
      <c r="G888" s="7"/>
      <c r="H888" s="8"/>
      <c r="I888" s="87"/>
      <c r="J888" s="87"/>
    </row>
    <row r="889" spans="1:10" s="6" customFormat="1" ht="10.5">
      <c r="A889" s="86"/>
      <c r="G889" s="7"/>
      <c r="H889" s="8"/>
      <c r="I889" s="87"/>
      <c r="J889" s="87"/>
    </row>
    <row r="890" spans="1:10" s="6" customFormat="1" ht="10.5">
      <c r="A890" s="86"/>
      <c r="G890" s="7"/>
      <c r="H890" s="8"/>
      <c r="I890" s="87"/>
      <c r="J890" s="87"/>
    </row>
    <row r="891" spans="1:10" s="6" customFormat="1" ht="10.5">
      <c r="A891" s="86"/>
      <c r="G891" s="7"/>
      <c r="H891" s="8"/>
      <c r="I891" s="87"/>
      <c r="J891" s="87"/>
    </row>
    <row r="892" spans="1:10" s="6" customFormat="1" ht="10.5">
      <c r="A892" s="86"/>
      <c r="G892" s="7"/>
      <c r="H892" s="8"/>
      <c r="I892" s="87"/>
      <c r="J892" s="87"/>
    </row>
    <row r="893" spans="1:10" s="6" customFormat="1" ht="10.5">
      <c r="A893" s="86"/>
      <c r="G893" s="7"/>
      <c r="H893" s="8"/>
      <c r="I893" s="87"/>
      <c r="J893" s="87"/>
    </row>
    <row r="894" spans="1:10" s="6" customFormat="1" ht="10.5">
      <c r="A894" s="86"/>
      <c r="G894" s="7"/>
      <c r="H894" s="8"/>
      <c r="I894" s="87"/>
      <c r="J894" s="87"/>
    </row>
    <row r="895" spans="1:10" s="6" customFormat="1" ht="10.5">
      <c r="A895" s="86"/>
      <c r="G895" s="7"/>
      <c r="H895" s="8"/>
      <c r="I895" s="87"/>
      <c r="J895" s="87"/>
    </row>
    <row r="896" spans="1:10" s="6" customFormat="1" ht="10.5">
      <c r="A896" s="86"/>
      <c r="G896" s="7"/>
      <c r="H896" s="8"/>
      <c r="I896" s="87"/>
      <c r="J896" s="87"/>
    </row>
    <row r="897" spans="1:10" s="6" customFormat="1" ht="10.5">
      <c r="A897" s="86"/>
      <c r="G897" s="7"/>
      <c r="H897" s="8"/>
      <c r="I897" s="87"/>
      <c r="J897" s="87"/>
    </row>
    <row r="898" spans="1:10" s="6" customFormat="1" ht="10.5">
      <c r="A898" s="86"/>
      <c r="G898" s="7"/>
      <c r="H898" s="8"/>
      <c r="I898" s="87"/>
      <c r="J898" s="87"/>
    </row>
    <row r="899" spans="1:10" s="6" customFormat="1" ht="10.5">
      <c r="A899" s="86"/>
      <c r="G899" s="7"/>
      <c r="H899" s="8"/>
      <c r="I899" s="87"/>
      <c r="J899" s="87"/>
    </row>
    <row r="900" spans="1:10" s="6" customFormat="1" ht="10.5">
      <c r="A900" s="86"/>
      <c r="G900" s="7"/>
      <c r="H900" s="8"/>
      <c r="I900" s="87"/>
      <c r="J900" s="87"/>
    </row>
    <row r="901" spans="1:10" s="6" customFormat="1" ht="10.5">
      <c r="A901" s="86"/>
      <c r="G901" s="7"/>
      <c r="H901" s="8"/>
      <c r="I901" s="87"/>
      <c r="J901" s="87"/>
    </row>
    <row r="902" spans="1:10" s="6" customFormat="1" ht="10.5">
      <c r="A902" s="86"/>
      <c r="G902" s="7"/>
      <c r="H902" s="8"/>
      <c r="I902" s="87"/>
      <c r="J902" s="87"/>
    </row>
    <row r="903" spans="1:10" s="6" customFormat="1" ht="10.5">
      <c r="A903" s="86"/>
      <c r="G903" s="7"/>
      <c r="H903" s="8"/>
      <c r="I903" s="87"/>
      <c r="J903" s="87"/>
    </row>
    <row r="904" spans="1:10" s="6" customFormat="1" ht="10.5">
      <c r="A904" s="86"/>
      <c r="G904" s="7"/>
      <c r="H904" s="8"/>
      <c r="I904" s="87"/>
      <c r="J904" s="87"/>
    </row>
    <row r="905" spans="1:10" s="6" customFormat="1" ht="10.5">
      <c r="A905" s="86"/>
      <c r="G905" s="7"/>
      <c r="H905" s="8"/>
      <c r="I905" s="87"/>
      <c r="J905" s="87"/>
    </row>
    <row r="906" spans="1:10" s="6" customFormat="1" ht="10.5">
      <c r="A906" s="86"/>
      <c r="G906" s="7"/>
      <c r="H906" s="8"/>
      <c r="I906" s="87"/>
      <c r="J906" s="87"/>
    </row>
    <row r="907" spans="1:10" s="6" customFormat="1" ht="10.5">
      <c r="A907" s="86"/>
      <c r="G907" s="7"/>
      <c r="H907" s="8"/>
      <c r="I907" s="87"/>
      <c r="J907" s="87"/>
    </row>
    <row r="908" spans="1:10" s="6" customFormat="1" ht="10.5">
      <c r="A908" s="86"/>
      <c r="G908" s="7"/>
      <c r="H908" s="8"/>
      <c r="I908" s="87"/>
      <c r="J908" s="87"/>
    </row>
    <row r="909" spans="1:10" s="6" customFormat="1" ht="10.5">
      <c r="A909" s="86"/>
      <c r="G909" s="7"/>
      <c r="H909" s="8"/>
      <c r="I909" s="87"/>
      <c r="J909" s="87"/>
    </row>
    <row r="910" spans="1:10" s="6" customFormat="1" ht="10.5">
      <c r="A910" s="86"/>
      <c r="G910" s="7"/>
      <c r="H910" s="8"/>
      <c r="I910" s="87"/>
      <c r="J910" s="87"/>
    </row>
    <row r="911" spans="1:10" s="6" customFormat="1" ht="10.5">
      <c r="A911" s="86"/>
      <c r="G911" s="7"/>
      <c r="H911" s="8"/>
      <c r="I911" s="87"/>
      <c r="J911" s="87"/>
    </row>
    <row r="912" spans="1:10" s="6" customFormat="1" ht="10.5">
      <c r="A912" s="86"/>
      <c r="G912" s="7"/>
      <c r="H912" s="8"/>
      <c r="I912" s="87"/>
      <c r="J912" s="87"/>
    </row>
    <row r="913" spans="1:10" s="6" customFormat="1" ht="10.5">
      <c r="A913" s="86"/>
      <c r="G913" s="7"/>
      <c r="H913" s="8"/>
      <c r="I913" s="87"/>
      <c r="J913" s="87"/>
    </row>
    <row r="914" spans="1:10" s="6" customFormat="1" ht="10.5">
      <c r="A914" s="86"/>
      <c r="G914" s="7"/>
      <c r="H914" s="8"/>
      <c r="I914" s="87"/>
      <c r="J914" s="87"/>
    </row>
    <row r="915" spans="1:10" s="6" customFormat="1" ht="10.5">
      <c r="A915" s="86"/>
      <c r="G915" s="7"/>
      <c r="H915" s="8"/>
      <c r="I915" s="87"/>
      <c r="J915" s="87"/>
    </row>
    <row r="916" spans="1:10" s="6" customFormat="1" ht="10.5">
      <c r="A916" s="86"/>
      <c r="G916" s="7"/>
      <c r="H916" s="8"/>
      <c r="I916" s="87"/>
      <c r="J916" s="87"/>
    </row>
    <row r="917" spans="1:10" s="6" customFormat="1" ht="10.5">
      <c r="A917" s="86"/>
      <c r="G917" s="7"/>
      <c r="H917" s="8"/>
      <c r="I917" s="87"/>
      <c r="J917" s="87"/>
    </row>
    <row r="918" spans="1:10" s="6" customFormat="1" ht="10.5">
      <c r="A918" s="86"/>
      <c r="G918" s="7"/>
      <c r="H918" s="8"/>
      <c r="I918" s="87"/>
      <c r="J918" s="87"/>
    </row>
    <row r="919" spans="1:10" s="6" customFormat="1" ht="10.5">
      <c r="A919" s="86"/>
      <c r="G919" s="7"/>
      <c r="H919" s="8"/>
      <c r="I919" s="87"/>
      <c r="J919" s="87"/>
    </row>
    <row r="920" spans="1:10" s="6" customFormat="1" ht="10.5">
      <c r="A920" s="86"/>
      <c r="G920" s="7"/>
      <c r="H920" s="8"/>
      <c r="I920" s="87"/>
      <c r="J920" s="87"/>
    </row>
    <row r="921" spans="1:10" s="6" customFormat="1" ht="10.5">
      <c r="A921" s="86"/>
      <c r="G921" s="7"/>
      <c r="H921" s="8"/>
      <c r="I921" s="87"/>
      <c r="J921" s="87"/>
    </row>
    <row r="922" spans="1:10" s="6" customFormat="1" ht="10.5">
      <c r="A922" s="86"/>
      <c r="G922" s="7"/>
      <c r="H922" s="8"/>
      <c r="I922" s="87"/>
      <c r="J922" s="87"/>
    </row>
    <row r="923" spans="1:10" s="6" customFormat="1" ht="10.5">
      <c r="A923" s="86"/>
      <c r="G923" s="7"/>
      <c r="H923" s="8"/>
      <c r="I923" s="87"/>
      <c r="J923" s="87"/>
    </row>
    <row r="924" spans="1:10" s="6" customFormat="1" ht="10.5">
      <c r="A924" s="86"/>
      <c r="G924" s="7"/>
      <c r="H924" s="8"/>
      <c r="I924" s="87"/>
      <c r="J924" s="87"/>
    </row>
    <row r="925" spans="1:10" s="6" customFormat="1" ht="10.5">
      <c r="A925" s="86"/>
      <c r="G925" s="7"/>
      <c r="H925" s="8"/>
      <c r="I925" s="87"/>
      <c r="J925" s="87"/>
    </row>
    <row r="926" spans="1:10" s="6" customFormat="1" ht="10.5">
      <c r="A926" s="86"/>
      <c r="G926" s="7"/>
      <c r="H926" s="8"/>
      <c r="I926" s="87"/>
      <c r="J926" s="87"/>
    </row>
    <row r="927" spans="1:10" s="6" customFormat="1" ht="10.5">
      <c r="A927" s="86"/>
      <c r="G927" s="7"/>
      <c r="H927" s="8"/>
      <c r="I927" s="87"/>
      <c r="J927" s="87"/>
    </row>
    <row r="928" spans="1:10" s="6" customFormat="1" ht="10.5">
      <c r="A928" s="86"/>
      <c r="G928" s="7"/>
      <c r="H928" s="8"/>
      <c r="I928" s="87"/>
      <c r="J928" s="87"/>
    </row>
    <row r="929" spans="1:10" s="6" customFormat="1" ht="10.5">
      <c r="A929" s="86"/>
      <c r="G929" s="7"/>
      <c r="H929" s="8"/>
      <c r="I929" s="87"/>
      <c r="J929" s="87"/>
    </row>
    <row r="930" spans="1:10" s="6" customFormat="1" ht="10.5">
      <c r="A930" s="86"/>
      <c r="G930" s="7"/>
      <c r="H930" s="8"/>
      <c r="I930" s="87"/>
      <c r="J930" s="87"/>
    </row>
    <row r="931" spans="1:10" s="6" customFormat="1" ht="10.5">
      <c r="A931" s="86"/>
      <c r="G931" s="7"/>
      <c r="H931" s="8"/>
      <c r="I931" s="87"/>
      <c r="J931" s="87"/>
    </row>
    <row r="932" spans="1:10" s="6" customFormat="1" ht="10.5">
      <c r="A932" s="86"/>
      <c r="G932" s="7"/>
      <c r="H932" s="8"/>
      <c r="I932" s="87"/>
      <c r="J932" s="87"/>
    </row>
    <row r="933" spans="1:10" s="6" customFormat="1" ht="10.5">
      <c r="A933" s="86"/>
      <c r="G933" s="7"/>
      <c r="H933" s="8"/>
      <c r="I933" s="87"/>
      <c r="J933" s="87"/>
    </row>
    <row r="934" spans="1:10" s="6" customFormat="1" ht="10.5">
      <c r="A934" s="86"/>
      <c r="G934" s="7"/>
      <c r="H934" s="8"/>
      <c r="I934" s="87"/>
      <c r="J934" s="87"/>
    </row>
    <row r="935" spans="1:10" s="6" customFormat="1" ht="10.5">
      <c r="A935" s="86"/>
      <c r="G935" s="7"/>
      <c r="H935" s="8"/>
      <c r="I935" s="87"/>
      <c r="J935" s="87"/>
    </row>
    <row r="936" spans="1:10" s="6" customFormat="1" ht="10.5">
      <c r="A936" s="86"/>
      <c r="G936" s="7"/>
      <c r="H936" s="8"/>
      <c r="I936" s="87"/>
      <c r="J936" s="87"/>
    </row>
    <row r="937" spans="1:10" s="6" customFormat="1" ht="10.5">
      <c r="A937" s="86"/>
      <c r="G937" s="7"/>
      <c r="H937" s="8"/>
      <c r="I937" s="87"/>
      <c r="J937" s="87"/>
    </row>
    <row r="938" spans="1:10" s="6" customFormat="1" ht="10.5">
      <c r="A938" s="86"/>
      <c r="G938" s="7"/>
      <c r="H938" s="8"/>
      <c r="I938" s="87"/>
      <c r="J938" s="87"/>
    </row>
    <row r="939" spans="1:10" s="6" customFormat="1" ht="10.5">
      <c r="A939" s="86"/>
      <c r="G939" s="7"/>
      <c r="H939" s="8"/>
      <c r="I939" s="87"/>
      <c r="J939" s="87"/>
    </row>
    <row r="940" spans="1:10" s="6" customFormat="1" ht="10.5">
      <c r="A940" s="86"/>
      <c r="G940" s="7"/>
      <c r="H940" s="8"/>
      <c r="I940" s="87"/>
      <c r="J940" s="87"/>
    </row>
    <row r="941" spans="1:10" s="6" customFormat="1" ht="10.5">
      <c r="A941" s="86"/>
      <c r="G941" s="7"/>
      <c r="H941" s="8"/>
      <c r="I941" s="87"/>
      <c r="J941" s="87"/>
    </row>
    <row r="942" spans="1:10" s="6" customFormat="1" ht="10.5">
      <c r="A942" s="86"/>
      <c r="G942" s="7"/>
      <c r="H942" s="8"/>
      <c r="I942" s="87"/>
      <c r="J942" s="87"/>
    </row>
    <row r="943" spans="1:10" s="6" customFormat="1" ht="10.5">
      <c r="A943" s="86"/>
      <c r="G943" s="7"/>
      <c r="H943" s="8"/>
      <c r="I943" s="87"/>
      <c r="J943" s="87"/>
    </row>
    <row r="944" spans="1:10" s="6" customFormat="1" ht="10.5">
      <c r="A944" s="86"/>
      <c r="G944" s="7"/>
      <c r="H944" s="8"/>
      <c r="I944" s="87"/>
      <c r="J944" s="87"/>
    </row>
    <row r="945" spans="1:10" s="6" customFormat="1" ht="10.5">
      <c r="A945" s="86"/>
      <c r="G945" s="7"/>
      <c r="H945" s="8"/>
      <c r="I945" s="87"/>
      <c r="J945" s="87"/>
    </row>
    <row r="946" spans="1:10" s="6" customFormat="1" ht="10.5">
      <c r="A946" s="86"/>
      <c r="G946" s="7"/>
      <c r="H946" s="8"/>
      <c r="I946" s="87"/>
      <c r="J946" s="87"/>
    </row>
    <row r="947" spans="1:10" s="6" customFormat="1" ht="10.5">
      <c r="A947" s="86"/>
      <c r="G947" s="7"/>
      <c r="H947" s="8"/>
      <c r="I947" s="87"/>
      <c r="J947" s="87"/>
    </row>
    <row r="948" spans="1:10" s="6" customFormat="1" ht="10.5">
      <c r="A948" s="86"/>
      <c r="G948" s="7"/>
      <c r="H948" s="8"/>
      <c r="I948" s="87"/>
      <c r="J948" s="87"/>
    </row>
    <row r="949" spans="1:10" s="6" customFormat="1" ht="10.5">
      <c r="A949" s="86"/>
      <c r="G949" s="7"/>
      <c r="H949" s="8"/>
      <c r="I949" s="87"/>
      <c r="J949" s="87"/>
    </row>
    <row r="950" spans="1:10" s="6" customFormat="1" ht="10.5">
      <c r="A950" s="86"/>
      <c r="G950" s="7"/>
      <c r="H950" s="8"/>
      <c r="I950" s="87"/>
      <c r="J950" s="87"/>
    </row>
    <row r="951" spans="1:10" s="6" customFormat="1" ht="10.5">
      <c r="A951" s="86"/>
      <c r="G951" s="7"/>
      <c r="H951" s="8"/>
      <c r="I951" s="87"/>
      <c r="J951" s="87"/>
    </row>
    <row r="952" spans="1:10" s="6" customFormat="1" ht="10.5">
      <c r="A952" s="86"/>
      <c r="G952" s="7"/>
      <c r="H952" s="8"/>
      <c r="I952" s="87"/>
      <c r="J952" s="87"/>
    </row>
    <row r="953" spans="1:10" s="6" customFormat="1" ht="10.5">
      <c r="A953" s="86"/>
      <c r="G953" s="7"/>
      <c r="H953" s="8"/>
      <c r="I953" s="87"/>
      <c r="J953" s="87"/>
    </row>
    <row r="954" spans="1:10" s="6" customFormat="1" ht="10.5">
      <c r="A954" s="86"/>
      <c r="G954" s="7"/>
      <c r="H954" s="8"/>
      <c r="I954" s="87"/>
      <c r="J954" s="87"/>
    </row>
    <row r="955" spans="1:10" s="6" customFormat="1" ht="10.5">
      <c r="A955" s="86"/>
      <c r="G955" s="7"/>
      <c r="H955" s="8"/>
      <c r="I955" s="87"/>
      <c r="J955" s="87"/>
    </row>
    <row r="956" spans="1:10" s="6" customFormat="1" ht="10.5">
      <c r="A956" s="86"/>
      <c r="G956" s="7"/>
      <c r="H956" s="8"/>
      <c r="I956" s="87"/>
      <c r="J956" s="87"/>
    </row>
    <row r="957" spans="1:10" s="6" customFormat="1" ht="10.5">
      <c r="A957" s="86"/>
      <c r="G957" s="7"/>
      <c r="H957" s="8"/>
      <c r="I957" s="87"/>
      <c r="J957" s="87"/>
    </row>
    <row r="958" spans="1:10" s="6" customFormat="1" ht="10.5">
      <c r="A958" s="86"/>
      <c r="G958" s="7"/>
      <c r="H958" s="8"/>
      <c r="I958" s="87"/>
      <c r="J958" s="87"/>
    </row>
    <row r="959" spans="1:10" s="6" customFormat="1" ht="10.5">
      <c r="A959" s="86"/>
      <c r="G959" s="7"/>
      <c r="H959" s="8"/>
      <c r="I959" s="87"/>
      <c r="J959" s="87"/>
    </row>
    <row r="960" spans="1:10" s="6" customFormat="1" ht="10.5">
      <c r="A960" s="86"/>
      <c r="G960" s="7"/>
      <c r="H960" s="8"/>
      <c r="I960" s="87"/>
      <c r="J960" s="87"/>
    </row>
    <row r="961" spans="1:10" s="6" customFormat="1" ht="10.5">
      <c r="A961" s="86"/>
      <c r="G961" s="7"/>
      <c r="H961" s="8"/>
      <c r="I961" s="87"/>
      <c r="J961" s="87"/>
    </row>
    <row r="962" spans="1:10" s="6" customFormat="1" ht="10.5">
      <c r="A962" s="86"/>
      <c r="G962" s="7"/>
      <c r="H962" s="8"/>
      <c r="I962" s="87"/>
      <c r="J962" s="87"/>
    </row>
    <row r="963" spans="1:10" s="6" customFormat="1" ht="10.5">
      <c r="A963" s="86"/>
      <c r="G963" s="7"/>
      <c r="H963" s="8"/>
      <c r="I963" s="87"/>
      <c r="J963" s="87"/>
    </row>
    <row r="964" spans="1:10" s="6" customFormat="1" ht="10.5">
      <c r="A964" s="86"/>
      <c r="G964" s="7"/>
      <c r="H964" s="8"/>
      <c r="I964" s="87"/>
      <c r="J964" s="87"/>
    </row>
    <row r="965" spans="1:10" s="6" customFormat="1" ht="10.5">
      <c r="A965" s="86"/>
      <c r="G965" s="7"/>
      <c r="H965" s="8"/>
      <c r="I965" s="87"/>
      <c r="J965" s="87"/>
    </row>
    <row r="966" spans="1:10" s="6" customFormat="1" ht="10.5">
      <c r="A966" s="86"/>
      <c r="G966" s="7"/>
      <c r="H966" s="8"/>
      <c r="I966" s="87"/>
      <c r="J966" s="87"/>
    </row>
    <row r="967" spans="1:10" s="6" customFormat="1" ht="10.5">
      <c r="A967" s="86"/>
      <c r="G967" s="7"/>
      <c r="H967" s="8"/>
      <c r="I967" s="87"/>
      <c r="J967" s="87"/>
    </row>
    <row r="968" spans="1:10" s="6" customFormat="1" ht="10.5">
      <c r="A968" s="86"/>
      <c r="G968" s="7"/>
      <c r="H968" s="8"/>
      <c r="I968" s="87"/>
      <c r="J968" s="87"/>
    </row>
    <row r="969" spans="1:10" s="6" customFormat="1" ht="10.5">
      <c r="A969" s="86"/>
      <c r="G969" s="7"/>
      <c r="H969" s="8"/>
      <c r="I969" s="87"/>
      <c r="J969" s="87"/>
    </row>
    <row r="970" spans="1:10" s="6" customFormat="1" ht="10.5">
      <c r="A970" s="86"/>
      <c r="G970" s="7"/>
      <c r="H970" s="8"/>
      <c r="I970" s="87"/>
      <c r="J970" s="87"/>
    </row>
    <row r="971" spans="1:10" s="6" customFormat="1" ht="10.5">
      <c r="A971" s="86"/>
      <c r="G971" s="7"/>
      <c r="H971" s="8"/>
      <c r="I971" s="87"/>
      <c r="J971" s="87"/>
    </row>
    <row r="972" spans="1:10" s="6" customFormat="1" ht="10.5">
      <c r="A972" s="86"/>
      <c r="G972" s="7"/>
      <c r="H972" s="8"/>
      <c r="I972" s="87"/>
      <c r="J972" s="87"/>
    </row>
    <row r="973" spans="1:10" s="6" customFormat="1" ht="10.5">
      <c r="A973" s="86"/>
      <c r="G973" s="7"/>
      <c r="H973" s="8"/>
      <c r="I973" s="87"/>
      <c r="J973" s="87"/>
    </row>
    <row r="974" spans="1:10" s="6" customFormat="1" ht="10.5">
      <c r="A974" s="86"/>
      <c r="G974" s="7"/>
      <c r="H974" s="8"/>
      <c r="I974" s="87"/>
      <c r="J974" s="87"/>
    </row>
    <row r="975" spans="1:10" s="6" customFormat="1" ht="10.5">
      <c r="A975" s="86"/>
      <c r="G975" s="7"/>
      <c r="H975" s="8"/>
      <c r="I975" s="87"/>
      <c r="J975" s="87"/>
    </row>
    <row r="976" spans="1:10" s="6" customFormat="1" ht="10.5">
      <c r="A976" s="86"/>
      <c r="G976" s="7"/>
      <c r="H976" s="8"/>
      <c r="I976" s="87"/>
      <c r="J976" s="87"/>
    </row>
    <row r="977" spans="1:10" s="6" customFormat="1" ht="10.5">
      <c r="A977" s="86"/>
      <c r="G977" s="7"/>
      <c r="H977" s="8"/>
      <c r="I977" s="87"/>
      <c r="J977" s="87"/>
    </row>
    <row r="978" spans="1:10" s="6" customFormat="1" ht="10.5">
      <c r="A978" s="86"/>
      <c r="G978" s="7"/>
      <c r="H978" s="8"/>
      <c r="I978" s="87"/>
      <c r="J978" s="87"/>
    </row>
    <row r="979" spans="1:10" s="6" customFormat="1" ht="10.5">
      <c r="A979" s="86"/>
      <c r="G979" s="7"/>
      <c r="H979" s="8"/>
      <c r="I979" s="87"/>
      <c r="J979" s="87"/>
    </row>
    <row r="980" spans="1:10" s="6" customFormat="1" ht="10.5">
      <c r="A980" s="86"/>
      <c r="G980" s="7"/>
      <c r="H980" s="8"/>
      <c r="I980" s="87"/>
      <c r="J980" s="87"/>
    </row>
    <row r="981" spans="1:10" s="6" customFormat="1" ht="10.5">
      <c r="A981" s="86"/>
      <c r="G981" s="7"/>
      <c r="H981" s="8"/>
      <c r="I981" s="87"/>
      <c r="J981" s="87"/>
    </row>
    <row r="982" spans="1:10" s="6" customFormat="1" ht="10.5">
      <c r="A982" s="86"/>
      <c r="G982" s="7"/>
      <c r="H982" s="8"/>
      <c r="I982" s="87"/>
      <c r="J982" s="87"/>
    </row>
    <row r="983" spans="1:10" s="6" customFormat="1" ht="10.5">
      <c r="A983" s="86"/>
      <c r="G983" s="7"/>
      <c r="H983" s="8"/>
      <c r="I983" s="87"/>
      <c r="J983" s="87"/>
    </row>
    <row r="984" spans="1:10" s="6" customFormat="1" ht="10.5">
      <c r="A984" s="86"/>
      <c r="G984" s="7"/>
      <c r="H984" s="8"/>
      <c r="I984" s="87"/>
      <c r="J984" s="87"/>
    </row>
    <row r="985" spans="1:10" s="6" customFormat="1" ht="10.5">
      <c r="A985" s="86"/>
      <c r="G985" s="7"/>
      <c r="H985" s="8"/>
      <c r="I985" s="87"/>
      <c r="J985" s="87"/>
    </row>
    <row r="986" spans="1:10" s="6" customFormat="1" ht="10.5">
      <c r="A986" s="86"/>
      <c r="G986" s="7"/>
      <c r="H986" s="8"/>
      <c r="I986" s="87"/>
      <c r="J986" s="87"/>
    </row>
    <row r="987" spans="1:10" s="6" customFormat="1" ht="10.5">
      <c r="A987" s="86"/>
      <c r="G987" s="7"/>
      <c r="H987" s="8"/>
      <c r="I987" s="87"/>
      <c r="J987" s="87"/>
    </row>
    <row r="988" spans="1:10" s="6" customFormat="1" ht="10.5">
      <c r="A988" s="86"/>
      <c r="G988" s="7"/>
      <c r="H988" s="8"/>
      <c r="I988" s="87"/>
      <c r="J988" s="87"/>
    </row>
    <row r="989" spans="1:10" s="6" customFormat="1" ht="10.5">
      <c r="A989" s="86"/>
      <c r="G989" s="7"/>
      <c r="H989" s="8"/>
      <c r="I989" s="87"/>
      <c r="J989" s="87"/>
    </row>
    <row r="990" spans="1:10" s="6" customFormat="1" ht="10.5">
      <c r="A990" s="86"/>
      <c r="G990" s="7"/>
      <c r="H990" s="8"/>
      <c r="I990" s="87"/>
      <c r="J990" s="87"/>
    </row>
    <row r="991" spans="1:10" s="6" customFormat="1" ht="10.5">
      <c r="A991" s="86"/>
      <c r="G991" s="7"/>
      <c r="H991" s="8"/>
      <c r="I991" s="87"/>
      <c r="J991" s="87"/>
    </row>
    <row r="992" spans="1:10" s="6" customFormat="1" ht="10.5">
      <c r="A992" s="86"/>
      <c r="G992" s="7"/>
      <c r="H992" s="8"/>
      <c r="I992" s="87"/>
      <c r="J992" s="87"/>
    </row>
    <row r="993" spans="1:10" s="6" customFormat="1" ht="10.5">
      <c r="A993" s="86"/>
      <c r="G993" s="7"/>
      <c r="H993" s="8"/>
      <c r="I993" s="87"/>
      <c r="J993" s="87"/>
    </row>
    <row r="994" spans="1:10" s="6" customFormat="1" ht="10.5">
      <c r="A994" s="86"/>
      <c r="G994" s="7"/>
      <c r="H994" s="8"/>
      <c r="I994" s="87"/>
      <c r="J994" s="87"/>
    </row>
    <row r="995" spans="1:10" s="6" customFormat="1" ht="10.5">
      <c r="A995" s="86"/>
      <c r="G995" s="7"/>
      <c r="H995" s="8"/>
      <c r="I995" s="87"/>
      <c r="J995" s="87"/>
    </row>
    <row r="996" spans="1:10" s="6" customFormat="1" ht="10.5">
      <c r="A996" s="86"/>
      <c r="G996" s="7"/>
      <c r="H996" s="8"/>
      <c r="I996" s="87"/>
      <c r="J996" s="87"/>
    </row>
    <row r="997" spans="1:10" s="6" customFormat="1" ht="10.5">
      <c r="A997" s="86"/>
      <c r="G997" s="7"/>
      <c r="H997" s="8"/>
      <c r="I997" s="87"/>
      <c r="J997" s="87"/>
    </row>
    <row r="998" spans="1:10" s="6" customFormat="1" ht="10.5">
      <c r="A998" s="86"/>
      <c r="G998" s="7"/>
      <c r="H998" s="8"/>
      <c r="I998" s="87"/>
      <c r="J998" s="87"/>
    </row>
    <row r="999" spans="1:10" s="6" customFormat="1" ht="10.5">
      <c r="A999" s="86"/>
      <c r="G999" s="7"/>
      <c r="H999" s="8"/>
      <c r="I999" s="87"/>
      <c r="J999" s="87"/>
    </row>
    <row r="1000" spans="1:10" s="6" customFormat="1" ht="10.5">
      <c r="A1000" s="86"/>
      <c r="G1000" s="7"/>
      <c r="H1000" s="8"/>
      <c r="I1000" s="87"/>
      <c r="J1000" s="87"/>
    </row>
    <row r="1001" spans="1:10" s="6" customFormat="1" ht="10.5">
      <c r="A1001" s="86"/>
      <c r="G1001" s="7"/>
      <c r="H1001" s="8"/>
      <c r="I1001" s="87"/>
      <c r="J1001" s="87"/>
    </row>
    <row r="1002" spans="1:10" s="6" customFormat="1" ht="10.5">
      <c r="A1002" s="86"/>
      <c r="G1002" s="7"/>
      <c r="H1002" s="8"/>
      <c r="I1002" s="87"/>
      <c r="J1002" s="87"/>
    </row>
    <row r="1003" spans="1:10" s="6" customFormat="1" ht="10.5">
      <c r="A1003" s="86"/>
      <c r="G1003" s="7"/>
      <c r="H1003" s="8"/>
      <c r="I1003" s="87"/>
      <c r="J1003" s="87"/>
    </row>
    <row r="1004" spans="1:10" s="6" customFormat="1" ht="10.5">
      <c r="A1004" s="86"/>
      <c r="G1004" s="7"/>
      <c r="H1004" s="8"/>
      <c r="I1004" s="87"/>
      <c r="J1004" s="87"/>
    </row>
    <row r="1005" spans="1:10" s="6" customFormat="1" ht="10.5">
      <c r="A1005" s="86"/>
      <c r="G1005" s="7"/>
      <c r="H1005" s="8"/>
      <c r="I1005" s="87"/>
      <c r="J1005" s="87"/>
    </row>
    <row r="1006" spans="1:10" s="6" customFormat="1" ht="10.5">
      <c r="A1006" s="86"/>
      <c r="G1006" s="7"/>
      <c r="H1006" s="8"/>
      <c r="I1006" s="87"/>
      <c r="J1006" s="87"/>
    </row>
    <row r="1007" spans="1:10" s="6" customFormat="1" ht="10.5">
      <c r="A1007" s="86"/>
      <c r="G1007" s="7"/>
      <c r="H1007" s="8"/>
      <c r="I1007" s="87"/>
      <c r="J1007" s="87"/>
    </row>
    <row r="1008" spans="1:10" s="6" customFormat="1" ht="10.5">
      <c r="A1008" s="86"/>
      <c r="G1008" s="7"/>
      <c r="H1008" s="8"/>
      <c r="I1008" s="87"/>
      <c r="J1008" s="87"/>
    </row>
    <row r="1009" spans="1:10" s="6" customFormat="1" ht="10.5">
      <c r="A1009" s="86"/>
      <c r="G1009" s="7"/>
      <c r="H1009" s="8"/>
      <c r="I1009" s="87"/>
      <c r="J1009" s="87"/>
    </row>
    <row r="1010" spans="1:10" s="6" customFormat="1" ht="10.5">
      <c r="A1010" s="86"/>
      <c r="G1010" s="7"/>
      <c r="H1010" s="8"/>
      <c r="I1010" s="87"/>
      <c r="J1010" s="87"/>
    </row>
    <row r="1011" spans="1:10" s="6" customFormat="1" ht="10.5">
      <c r="A1011" s="86"/>
      <c r="G1011" s="7"/>
      <c r="H1011" s="8"/>
      <c r="I1011" s="87"/>
      <c r="J1011" s="87"/>
    </row>
    <row r="1012" spans="1:10" s="6" customFormat="1" ht="10.5">
      <c r="A1012" s="86"/>
      <c r="G1012" s="7"/>
      <c r="H1012" s="8"/>
      <c r="I1012" s="87"/>
      <c r="J1012" s="87"/>
    </row>
    <row r="1013" spans="1:10" s="6" customFormat="1" ht="10.5">
      <c r="A1013" s="86"/>
      <c r="G1013" s="7"/>
      <c r="H1013" s="8"/>
      <c r="I1013" s="87"/>
      <c r="J1013" s="87"/>
    </row>
    <row r="1014" spans="1:10" s="6" customFormat="1" ht="10.5">
      <c r="A1014" s="86"/>
      <c r="G1014" s="7"/>
      <c r="H1014" s="8"/>
      <c r="I1014" s="87"/>
      <c r="J1014" s="87"/>
    </row>
    <row r="1015" spans="1:10" s="6" customFormat="1" ht="10.5">
      <c r="A1015" s="86"/>
      <c r="G1015" s="7"/>
      <c r="H1015" s="8"/>
      <c r="I1015" s="87"/>
      <c r="J1015" s="87"/>
    </row>
    <row r="1016" spans="1:10" s="6" customFormat="1" ht="10.5">
      <c r="A1016" s="86"/>
      <c r="G1016" s="7"/>
      <c r="H1016" s="8"/>
      <c r="I1016" s="87"/>
      <c r="J1016" s="87"/>
    </row>
    <row r="1017" spans="1:10" s="6" customFormat="1" ht="10.5">
      <c r="A1017" s="86"/>
      <c r="G1017" s="7"/>
      <c r="H1017" s="8"/>
      <c r="I1017" s="87"/>
      <c r="J1017" s="87"/>
    </row>
    <row r="1018" spans="1:10" s="6" customFormat="1" ht="10.5">
      <c r="A1018" s="86"/>
      <c r="G1018" s="7"/>
      <c r="H1018" s="8"/>
      <c r="I1018" s="87"/>
      <c r="J1018" s="87"/>
    </row>
    <row r="1019" spans="1:10" s="6" customFormat="1" ht="10.5">
      <c r="A1019" s="86"/>
      <c r="G1019" s="7"/>
      <c r="H1019" s="8"/>
      <c r="I1019" s="87"/>
      <c r="J1019" s="87"/>
    </row>
    <row r="1020" spans="1:10" s="6" customFormat="1" ht="10.5">
      <c r="A1020" s="86"/>
      <c r="G1020" s="7"/>
      <c r="H1020" s="8"/>
      <c r="I1020" s="87"/>
      <c r="J1020" s="87"/>
    </row>
    <row r="1021" spans="1:10" s="6" customFormat="1" ht="10.5">
      <c r="A1021" s="86"/>
      <c r="G1021" s="7"/>
      <c r="H1021" s="8"/>
      <c r="I1021" s="87"/>
      <c r="J1021" s="87"/>
    </row>
    <row r="1022" spans="1:10" s="6" customFormat="1" ht="10.5">
      <c r="A1022" s="86"/>
      <c r="G1022" s="7"/>
      <c r="H1022" s="8"/>
      <c r="I1022" s="87"/>
      <c r="J1022" s="87"/>
    </row>
    <row r="1023" spans="1:10" s="6" customFormat="1" ht="10.5">
      <c r="A1023" s="86"/>
      <c r="G1023" s="7"/>
      <c r="H1023" s="8"/>
      <c r="I1023" s="87"/>
      <c r="J1023" s="87"/>
    </row>
    <row r="1024" spans="1:10" s="6" customFormat="1" ht="10.5">
      <c r="A1024" s="86"/>
      <c r="G1024" s="7"/>
      <c r="H1024" s="8"/>
      <c r="I1024" s="87"/>
      <c r="J1024" s="87"/>
    </row>
    <row r="1025" spans="1:10" s="6" customFormat="1" ht="10.5">
      <c r="A1025" s="86"/>
      <c r="G1025" s="7"/>
      <c r="H1025" s="8"/>
      <c r="I1025" s="87"/>
      <c r="J1025" s="87"/>
    </row>
    <row r="1026" spans="1:10" s="6" customFormat="1" ht="10.5">
      <c r="A1026" s="86"/>
      <c r="G1026" s="7"/>
      <c r="H1026" s="8"/>
      <c r="I1026" s="87"/>
      <c r="J1026" s="87"/>
    </row>
    <row r="1027" spans="1:10" s="6" customFormat="1" ht="10.5">
      <c r="A1027" s="86"/>
      <c r="G1027" s="7"/>
      <c r="H1027" s="8"/>
      <c r="I1027" s="87"/>
      <c r="J1027" s="87"/>
    </row>
    <row r="1028" spans="1:10" s="6" customFormat="1" ht="10.5">
      <c r="A1028" s="86"/>
      <c r="G1028" s="7"/>
      <c r="H1028" s="8"/>
      <c r="I1028" s="87"/>
      <c r="J1028" s="87"/>
    </row>
    <row r="1029" spans="1:10" s="6" customFormat="1" ht="10.5">
      <c r="A1029" s="86"/>
      <c r="G1029" s="7"/>
      <c r="H1029" s="8"/>
      <c r="I1029" s="87"/>
      <c r="J1029" s="87"/>
    </row>
    <row r="1030" spans="1:10" s="6" customFormat="1" ht="10.5">
      <c r="A1030" s="86"/>
      <c r="G1030" s="7"/>
      <c r="H1030" s="8"/>
      <c r="I1030" s="87"/>
      <c r="J1030" s="87"/>
    </row>
    <row r="1031" spans="1:10" s="6" customFormat="1" ht="10.5">
      <c r="A1031" s="86"/>
      <c r="G1031" s="7"/>
      <c r="H1031" s="8"/>
      <c r="I1031" s="87"/>
      <c r="J1031" s="87"/>
    </row>
    <row r="1032" spans="1:10" s="6" customFormat="1" ht="10.5">
      <c r="A1032" s="86"/>
      <c r="G1032" s="7"/>
      <c r="H1032" s="8"/>
      <c r="I1032" s="87"/>
      <c r="J1032" s="87"/>
    </row>
    <row r="1033" spans="1:10" s="6" customFormat="1" ht="10.5">
      <c r="A1033" s="86"/>
      <c r="G1033" s="7"/>
      <c r="H1033" s="8"/>
      <c r="I1033" s="87"/>
      <c r="J1033" s="87"/>
    </row>
    <row r="1034" spans="1:10" s="6" customFormat="1" ht="10.5">
      <c r="A1034" s="86"/>
      <c r="G1034" s="7"/>
      <c r="H1034" s="8"/>
      <c r="I1034" s="87"/>
      <c r="J1034" s="87"/>
    </row>
    <row r="1035" spans="1:10" s="6" customFormat="1" ht="10.5">
      <c r="A1035" s="86"/>
      <c r="G1035" s="7"/>
      <c r="H1035" s="8"/>
      <c r="I1035" s="87"/>
      <c r="J1035" s="87"/>
    </row>
    <row r="1036" spans="1:10" s="6" customFormat="1" ht="10.5">
      <c r="A1036" s="86"/>
      <c r="G1036" s="7"/>
      <c r="H1036" s="8"/>
      <c r="I1036" s="87"/>
      <c r="J1036" s="87"/>
    </row>
    <row r="1037" spans="1:10" s="6" customFormat="1" ht="10.5">
      <c r="A1037" s="86"/>
      <c r="G1037" s="7"/>
      <c r="H1037" s="8"/>
      <c r="I1037" s="87"/>
      <c r="J1037" s="87"/>
    </row>
    <row r="1038" spans="1:10" s="6" customFormat="1" ht="10.5">
      <c r="A1038" s="86"/>
      <c r="G1038" s="7"/>
      <c r="H1038" s="8"/>
      <c r="I1038" s="87"/>
      <c r="J1038" s="87"/>
    </row>
    <row r="1039" spans="1:10" s="6" customFormat="1" ht="10.5">
      <c r="A1039" s="86"/>
      <c r="G1039" s="7"/>
      <c r="H1039" s="8"/>
      <c r="I1039" s="87"/>
      <c r="J1039" s="87"/>
    </row>
    <row r="1040" spans="1:10" s="6" customFormat="1" ht="10.5">
      <c r="A1040" s="86"/>
      <c r="G1040" s="7"/>
      <c r="H1040" s="8"/>
      <c r="I1040" s="87"/>
      <c r="J1040" s="87"/>
    </row>
    <row r="1041" spans="1:10" s="6" customFormat="1" ht="10.5">
      <c r="A1041" s="86"/>
      <c r="G1041" s="7"/>
      <c r="H1041" s="8"/>
      <c r="I1041" s="87"/>
      <c r="J1041" s="87"/>
    </row>
    <row r="1042" spans="1:10" s="6" customFormat="1" ht="10.5">
      <c r="A1042" s="86"/>
      <c r="G1042" s="7"/>
      <c r="H1042" s="8"/>
      <c r="I1042" s="87"/>
      <c r="J1042" s="87"/>
    </row>
    <row r="1043" spans="1:10" s="6" customFormat="1" ht="10.5">
      <c r="A1043" s="86"/>
      <c r="G1043" s="7"/>
      <c r="H1043" s="8"/>
      <c r="I1043" s="87"/>
      <c r="J1043" s="87"/>
    </row>
    <row r="1044" spans="1:10" s="6" customFormat="1" ht="10.5">
      <c r="A1044" s="86"/>
      <c r="G1044" s="7"/>
      <c r="H1044" s="8"/>
      <c r="I1044" s="87"/>
      <c r="J1044" s="87"/>
    </row>
    <row r="1045" spans="1:10" s="6" customFormat="1" ht="10.5">
      <c r="A1045" s="86"/>
      <c r="G1045" s="7"/>
      <c r="H1045" s="8"/>
      <c r="I1045" s="87"/>
      <c r="J1045" s="87"/>
    </row>
    <row r="1046" spans="1:10" s="6" customFormat="1" ht="10.5">
      <c r="A1046" s="86"/>
      <c r="G1046" s="7"/>
      <c r="H1046" s="8"/>
      <c r="I1046" s="87"/>
      <c r="J1046" s="87"/>
    </row>
    <row r="1047" spans="1:10" s="6" customFormat="1" ht="10.5">
      <c r="A1047" s="86"/>
      <c r="G1047" s="7"/>
      <c r="H1047" s="8"/>
      <c r="I1047" s="87"/>
      <c r="J1047" s="87"/>
    </row>
    <row r="1048" spans="1:10" s="6" customFormat="1" ht="10.5">
      <c r="A1048" s="86"/>
      <c r="G1048" s="7"/>
      <c r="H1048" s="8"/>
      <c r="I1048" s="87"/>
      <c r="J1048" s="87"/>
    </row>
    <row r="1049" spans="1:10" s="6" customFormat="1" ht="10.5">
      <c r="A1049" s="86"/>
      <c r="G1049" s="7"/>
      <c r="H1049" s="8"/>
      <c r="I1049" s="87"/>
      <c r="J1049" s="87"/>
    </row>
    <row r="1050" spans="1:10" s="6" customFormat="1" ht="10.5">
      <c r="A1050" s="86"/>
      <c r="G1050" s="7"/>
      <c r="H1050" s="8"/>
      <c r="I1050" s="87"/>
      <c r="J1050" s="87"/>
    </row>
    <row r="1051" spans="1:10" s="6" customFormat="1" ht="10.5">
      <c r="A1051" s="86"/>
      <c r="G1051" s="7"/>
      <c r="H1051" s="8"/>
      <c r="I1051" s="87"/>
      <c r="J1051" s="87"/>
    </row>
    <row r="1052" spans="1:10" s="6" customFormat="1" ht="10.5">
      <c r="A1052" s="86"/>
      <c r="G1052" s="7"/>
      <c r="H1052" s="8"/>
      <c r="I1052" s="87"/>
      <c r="J1052" s="87"/>
    </row>
    <row r="1053" spans="1:10" s="6" customFormat="1" ht="10.5">
      <c r="A1053" s="86"/>
      <c r="G1053" s="7"/>
      <c r="H1053" s="8"/>
      <c r="I1053" s="87"/>
      <c r="J1053" s="87"/>
    </row>
    <row r="1054" spans="1:10" s="6" customFormat="1" ht="10.5">
      <c r="A1054" s="86"/>
      <c r="G1054" s="7"/>
      <c r="H1054" s="8"/>
      <c r="I1054" s="87"/>
      <c r="J1054" s="87"/>
    </row>
    <row r="1055" spans="1:10" s="6" customFormat="1" ht="10.5">
      <c r="A1055" s="86"/>
      <c r="G1055" s="7"/>
      <c r="H1055" s="8"/>
      <c r="I1055" s="87"/>
      <c r="J1055" s="87"/>
    </row>
    <row r="1056" spans="1:10" s="6" customFormat="1" ht="10.5">
      <c r="A1056" s="86"/>
      <c r="G1056" s="7"/>
      <c r="H1056" s="8"/>
      <c r="I1056" s="87"/>
      <c r="J1056" s="87"/>
    </row>
    <row r="1057" spans="1:10" s="6" customFormat="1" ht="10.5">
      <c r="A1057" s="86"/>
      <c r="G1057" s="7"/>
      <c r="H1057" s="8"/>
      <c r="I1057" s="87"/>
      <c r="J1057" s="87"/>
    </row>
    <row r="1058" spans="1:10" s="6" customFormat="1" ht="10.5">
      <c r="A1058" s="86"/>
      <c r="G1058" s="7"/>
      <c r="H1058" s="8"/>
      <c r="I1058" s="87"/>
      <c r="J1058" s="87"/>
    </row>
    <row r="1059" spans="1:10" s="6" customFormat="1" ht="10.5">
      <c r="A1059" s="86"/>
      <c r="G1059" s="7"/>
      <c r="H1059" s="8"/>
      <c r="I1059" s="87"/>
      <c r="J1059" s="87"/>
    </row>
    <row r="1060" spans="1:10" s="6" customFormat="1" ht="10.5">
      <c r="A1060" s="86"/>
      <c r="G1060" s="7"/>
      <c r="H1060" s="8"/>
      <c r="I1060" s="87"/>
      <c r="J1060" s="87"/>
    </row>
    <row r="1061" spans="1:10" s="6" customFormat="1" ht="10.5">
      <c r="A1061" s="86"/>
      <c r="G1061" s="7"/>
      <c r="H1061" s="8"/>
      <c r="I1061" s="87"/>
      <c r="J1061" s="87"/>
    </row>
    <row r="1062" spans="1:10" s="6" customFormat="1" ht="10.5">
      <c r="A1062" s="86"/>
      <c r="G1062" s="7"/>
      <c r="H1062" s="8"/>
      <c r="I1062" s="87"/>
      <c r="J1062" s="87"/>
    </row>
    <row r="1063" spans="1:10" s="6" customFormat="1" ht="10.5">
      <c r="A1063" s="86"/>
      <c r="G1063" s="7"/>
      <c r="H1063" s="8"/>
      <c r="I1063" s="87"/>
      <c r="J1063" s="87"/>
    </row>
    <row r="1064" spans="1:10" s="6" customFormat="1" ht="10.5">
      <c r="A1064" s="86"/>
      <c r="G1064" s="7"/>
      <c r="H1064" s="8"/>
      <c r="I1064" s="87"/>
      <c r="J1064" s="87"/>
    </row>
    <row r="1065" spans="1:10" s="6" customFormat="1" ht="10.5">
      <c r="A1065" s="86"/>
      <c r="G1065" s="7"/>
      <c r="H1065" s="8"/>
      <c r="I1065" s="87"/>
      <c r="J1065" s="87"/>
    </row>
    <row r="1066" spans="1:10" s="6" customFormat="1" ht="10.5">
      <c r="A1066" s="86"/>
      <c r="G1066" s="7"/>
      <c r="H1066" s="8"/>
      <c r="I1066" s="87"/>
      <c r="J1066" s="87"/>
    </row>
    <row r="1067" spans="1:10" s="6" customFormat="1" ht="10.5">
      <c r="A1067" s="86"/>
      <c r="G1067" s="7"/>
      <c r="H1067" s="8"/>
      <c r="I1067" s="87"/>
      <c r="J1067" s="87"/>
    </row>
    <row r="1068" spans="1:10" s="6" customFormat="1" ht="10.5">
      <c r="A1068" s="86"/>
      <c r="G1068" s="7"/>
      <c r="H1068" s="8"/>
      <c r="I1068" s="87"/>
      <c r="J1068" s="87"/>
    </row>
    <row r="1069" spans="1:10" s="6" customFormat="1" ht="10.5">
      <c r="A1069" s="86"/>
      <c r="G1069" s="7"/>
      <c r="H1069" s="8"/>
      <c r="I1069" s="87"/>
      <c r="J1069" s="87"/>
    </row>
    <row r="1070" spans="1:10" s="6" customFormat="1" ht="10.5">
      <c r="A1070" s="86"/>
      <c r="G1070" s="7"/>
      <c r="H1070" s="8"/>
      <c r="I1070" s="87"/>
      <c r="J1070" s="87"/>
    </row>
    <row r="1071" spans="1:10" s="6" customFormat="1" ht="10.5">
      <c r="A1071" s="86"/>
      <c r="G1071" s="7"/>
      <c r="H1071" s="8"/>
      <c r="I1071" s="87"/>
      <c r="J1071" s="87"/>
    </row>
    <row r="1072" spans="1:10" s="6" customFormat="1" ht="10.5">
      <c r="A1072" s="86"/>
      <c r="G1072" s="7"/>
      <c r="H1072" s="8"/>
      <c r="I1072" s="87"/>
      <c r="J1072" s="87"/>
    </row>
    <row r="1073" spans="1:10" s="6" customFormat="1" ht="10.5">
      <c r="A1073" s="86"/>
      <c r="G1073" s="7"/>
      <c r="H1073" s="8"/>
      <c r="I1073" s="87"/>
      <c r="J1073" s="87"/>
    </row>
    <row r="1074" spans="1:10" s="6" customFormat="1" ht="10.5">
      <c r="A1074" s="86"/>
      <c r="G1074" s="7"/>
      <c r="H1074" s="8"/>
      <c r="I1074" s="87"/>
      <c r="J1074" s="87"/>
    </row>
    <row r="1075" spans="1:10" s="6" customFormat="1" ht="10.5">
      <c r="A1075" s="86"/>
      <c r="G1075" s="7"/>
      <c r="H1075" s="8"/>
      <c r="I1075" s="87"/>
      <c r="J1075" s="87"/>
    </row>
    <row r="1076" spans="1:10" s="6" customFormat="1" ht="10.5">
      <c r="A1076" s="86"/>
      <c r="G1076" s="7"/>
      <c r="H1076" s="8"/>
      <c r="I1076" s="87"/>
      <c r="J1076" s="87"/>
    </row>
    <row r="1077" spans="1:10" s="6" customFormat="1" ht="10.5">
      <c r="A1077" s="86"/>
      <c r="G1077" s="7"/>
      <c r="H1077" s="8"/>
      <c r="I1077" s="87"/>
      <c r="J1077" s="87"/>
    </row>
    <row r="1078" spans="1:10" s="6" customFormat="1" ht="10.5">
      <c r="A1078" s="86"/>
      <c r="G1078" s="7"/>
      <c r="H1078" s="8"/>
      <c r="I1078" s="87"/>
      <c r="J1078" s="87"/>
    </row>
    <row r="1079" spans="1:10" s="6" customFormat="1" ht="10.5">
      <c r="A1079" s="86"/>
      <c r="G1079" s="7"/>
      <c r="H1079" s="8"/>
      <c r="I1079" s="87"/>
      <c r="J1079" s="87"/>
    </row>
    <row r="1080" spans="1:10" s="6" customFormat="1" ht="10.5">
      <c r="A1080" s="86"/>
      <c r="G1080" s="7"/>
      <c r="H1080" s="8"/>
      <c r="I1080" s="87"/>
      <c r="J1080" s="87"/>
    </row>
    <row r="1081" spans="1:10" s="6" customFormat="1" ht="10.5">
      <c r="A1081" s="86"/>
      <c r="G1081" s="7"/>
      <c r="H1081" s="8"/>
      <c r="I1081" s="87"/>
      <c r="J1081" s="87"/>
    </row>
    <row r="1082" spans="1:10" s="6" customFormat="1" ht="10.5">
      <c r="A1082" s="86"/>
      <c r="G1082" s="7"/>
      <c r="H1082" s="8"/>
      <c r="I1082" s="87"/>
      <c r="J1082" s="87"/>
    </row>
    <row r="1083" spans="1:10" s="6" customFormat="1" ht="10.5">
      <c r="A1083" s="86"/>
      <c r="G1083" s="7"/>
      <c r="H1083" s="8"/>
      <c r="I1083" s="87"/>
      <c r="J1083" s="87"/>
    </row>
    <row r="1084" spans="1:10" s="6" customFormat="1" ht="10.5">
      <c r="A1084" s="86"/>
      <c r="G1084" s="7"/>
      <c r="H1084" s="8"/>
      <c r="I1084" s="87"/>
      <c r="J1084" s="87"/>
    </row>
    <row r="1085" spans="1:10" s="6" customFormat="1" ht="10.5">
      <c r="A1085" s="86"/>
      <c r="G1085" s="7"/>
      <c r="H1085" s="8"/>
      <c r="I1085" s="87"/>
      <c r="J1085" s="87"/>
    </row>
    <row r="1086" spans="1:10" s="6" customFormat="1" ht="10.5">
      <c r="A1086" s="86"/>
      <c r="G1086" s="7"/>
      <c r="H1086" s="8"/>
      <c r="I1086" s="87"/>
      <c r="J1086" s="87"/>
    </row>
    <row r="1087" spans="1:10" s="6" customFormat="1" ht="10.5">
      <c r="A1087" s="86"/>
      <c r="G1087" s="7"/>
      <c r="H1087" s="8"/>
      <c r="I1087" s="87"/>
      <c r="J1087" s="87"/>
    </row>
    <row r="1088" spans="1:10" s="6" customFormat="1" ht="10.5">
      <c r="A1088" s="86"/>
      <c r="G1088" s="7"/>
      <c r="H1088" s="8"/>
      <c r="I1088" s="87"/>
      <c r="J1088" s="87"/>
    </row>
    <row r="1089" spans="1:10" s="6" customFormat="1" ht="10.5">
      <c r="A1089" s="86"/>
      <c r="G1089" s="7"/>
      <c r="H1089" s="8"/>
      <c r="I1089" s="87"/>
      <c r="J1089" s="87"/>
    </row>
    <row r="1090" spans="1:10" s="6" customFormat="1" ht="10.5">
      <c r="A1090" s="86"/>
      <c r="G1090" s="7"/>
      <c r="H1090" s="8"/>
      <c r="I1090" s="87"/>
      <c r="J1090" s="87"/>
    </row>
    <row r="1091" spans="1:10" s="6" customFormat="1" ht="10.5">
      <c r="A1091" s="86"/>
      <c r="G1091" s="7"/>
      <c r="H1091" s="8"/>
      <c r="I1091" s="87"/>
      <c r="J1091" s="87"/>
    </row>
    <row r="1092" spans="1:10" s="6" customFormat="1" ht="10.5">
      <c r="A1092" s="86"/>
      <c r="G1092" s="7"/>
      <c r="H1092" s="8"/>
      <c r="I1092" s="87"/>
      <c r="J1092" s="87"/>
    </row>
    <row r="1093" spans="1:10" s="6" customFormat="1" ht="10.5">
      <c r="A1093" s="86"/>
      <c r="G1093" s="7"/>
      <c r="H1093" s="8"/>
      <c r="I1093" s="87"/>
      <c r="J1093" s="87"/>
    </row>
    <row r="1094" spans="1:10" s="6" customFormat="1" ht="10.5">
      <c r="A1094" s="86"/>
      <c r="G1094" s="7"/>
      <c r="H1094" s="8"/>
      <c r="I1094" s="87"/>
      <c r="J1094" s="87"/>
    </row>
    <row r="1095" spans="1:10" s="6" customFormat="1" ht="10.5">
      <c r="A1095" s="86"/>
      <c r="G1095" s="7"/>
      <c r="H1095" s="8"/>
      <c r="I1095" s="87"/>
      <c r="J1095" s="87"/>
    </row>
    <row r="1096" spans="1:10" s="6" customFormat="1" ht="10.5">
      <c r="A1096" s="86"/>
      <c r="G1096" s="7"/>
      <c r="H1096" s="8"/>
      <c r="I1096" s="87"/>
      <c r="J1096" s="87"/>
    </row>
    <row r="1097" spans="1:10" s="6" customFormat="1" ht="10.5">
      <c r="A1097" s="86"/>
      <c r="G1097" s="7"/>
      <c r="H1097" s="8"/>
      <c r="I1097" s="87"/>
      <c r="J1097" s="87"/>
    </row>
    <row r="1098" spans="1:10" s="6" customFormat="1" ht="10.5">
      <c r="A1098" s="86"/>
      <c r="G1098" s="7"/>
      <c r="H1098" s="8"/>
      <c r="I1098" s="87"/>
      <c r="J1098" s="87"/>
    </row>
    <row r="1099" spans="1:10" s="6" customFormat="1" ht="10.5">
      <c r="A1099" s="86"/>
      <c r="G1099" s="7"/>
      <c r="H1099" s="8"/>
      <c r="I1099" s="87"/>
      <c r="J1099" s="87"/>
    </row>
    <row r="1100" spans="1:10" s="6" customFormat="1" ht="10.5">
      <c r="A1100" s="86"/>
      <c r="G1100" s="7"/>
      <c r="H1100" s="8"/>
      <c r="I1100" s="87"/>
      <c r="J1100" s="87"/>
    </row>
    <row r="1101" spans="1:10" s="6" customFormat="1" ht="10.5">
      <c r="A1101" s="86"/>
      <c r="G1101" s="7"/>
      <c r="H1101" s="8"/>
      <c r="I1101" s="87"/>
      <c r="J1101" s="87"/>
    </row>
    <row r="1102" spans="1:10" s="6" customFormat="1" ht="10.5">
      <c r="A1102" s="86"/>
      <c r="G1102" s="7"/>
      <c r="H1102" s="8"/>
      <c r="I1102" s="87"/>
      <c r="J1102" s="87"/>
    </row>
    <row r="1103" spans="1:10" s="6" customFormat="1" ht="10.5">
      <c r="A1103" s="86"/>
      <c r="G1103" s="7"/>
      <c r="H1103" s="8"/>
      <c r="I1103" s="87"/>
      <c r="J1103" s="87"/>
    </row>
    <row r="1104" spans="1:10" s="6" customFormat="1" ht="10.5">
      <c r="A1104" s="86"/>
      <c r="G1104" s="7"/>
      <c r="H1104" s="8"/>
      <c r="I1104" s="87"/>
      <c r="J1104" s="87"/>
    </row>
    <row r="1105" spans="1:10" s="6" customFormat="1" ht="10.5">
      <c r="A1105" s="86"/>
      <c r="G1105" s="7"/>
      <c r="H1105" s="8"/>
      <c r="I1105" s="87"/>
      <c r="J1105" s="87"/>
    </row>
    <row r="1106" spans="1:10" s="6" customFormat="1" ht="10.5">
      <c r="A1106" s="86"/>
      <c r="G1106" s="7"/>
      <c r="H1106" s="8"/>
      <c r="I1106" s="87"/>
      <c r="J1106" s="87"/>
    </row>
    <row r="1107" spans="1:10" s="6" customFormat="1" ht="10.5">
      <c r="A1107" s="86"/>
      <c r="G1107" s="7"/>
      <c r="H1107" s="8"/>
      <c r="I1107" s="87"/>
      <c r="J1107" s="87"/>
    </row>
    <row r="1108" spans="1:10" s="6" customFormat="1" ht="10.5">
      <c r="A1108" s="86"/>
      <c r="G1108" s="7"/>
      <c r="H1108" s="8"/>
      <c r="I1108" s="87"/>
      <c r="J1108" s="87"/>
    </row>
    <row r="1109" spans="1:10" s="6" customFormat="1" ht="10.5">
      <c r="A1109" s="86"/>
      <c r="G1109" s="7"/>
      <c r="H1109" s="8"/>
      <c r="I1109" s="87"/>
      <c r="J1109" s="87"/>
    </row>
    <row r="1110" spans="1:10" s="6" customFormat="1" ht="10.5">
      <c r="A1110" s="86"/>
      <c r="G1110" s="7"/>
      <c r="H1110" s="8"/>
      <c r="I1110" s="87"/>
      <c r="J1110" s="87"/>
    </row>
    <row r="1111" spans="1:10" s="6" customFormat="1" ht="10.5">
      <c r="A1111" s="86"/>
      <c r="G1111" s="7"/>
      <c r="H1111" s="8"/>
      <c r="I1111" s="87"/>
      <c r="J1111" s="87"/>
    </row>
    <row r="1112" spans="1:10" s="6" customFormat="1" ht="10.5">
      <c r="A1112" s="86"/>
      <c r="G1112" s="7"/>
      <c r="H1112" s="8"/>
      <c r="I1112" s="87"/>
      <c r="J1112" s="87"/>
    </row>
    <row r="1113" spans="1:10" s="6" customFormat="1" ht="10.5">
      <c r="A1113" s="86"/>
      <c r="G1113" s="7"/>
      <c r="H1113" s="8"/>
      <c r="I1113" s="87"/>
      <c r="J1113" s="87"/>
    </row>
    <row r="1114" spans="1:10" s="6" customFormat="1" ht="10.5">
      <c r="A1114" s="86"/>
      <c r="G1114" s="7"/>
      <c r="H1114" s="8"/>
      <c r="I1114" s="87"/>
      <c r="J1114" s="87"/>
    </row>
    <row r="1115" spans="1:10" s="6" customFormat="1" ht="10.5">
      <c r="A1115" s="86"/>
      <c r="G1115" s="7"/>
      <c r="H1115" s="8"/>
      <c r="I1115" s="87"/>
      <c r="J1115" s="87"/>
    </row>
    <row r="1116" spans="1:10" s="6" customFormat="1" ht="10.5">
      <c r="A1116" s="86"/>
      <c r="G1116" s="7"/>
      <c r="H1116" s="8"/>
      <c r="I1116" s="87"/>
      <c r="J1116" s="87"/>
    </row>
    <row r="1117" spans="1:10" s="6" customFormat="1" ht="10.5">
      <c r="A1117" s="86"/>
      <c r="G1117" s="7"/>
      <c r="H1117" s="8"/>
      <c r="I1117" s="87"/>
      <c r="J1117" s="87"/>
    </row>
    <row r="1118" spans="1:10" s="6" customFormat="1" ht="10.5">
      <c r="A1118" s="86"/>
      <c r="G1118" s="7"/>
      <c r="H1118" s="8"/>
      <c r="I1118" s="87"/>
      <c r="J1118" s="87"/>
    </row>
    <row r="1119" spans="1:10" s="6" customFormat="1" ht="10.5">
      <c r="A1119" s="86"/>
      <c r="G1119" s="7"/>
      <c r="H1119" s="8"/>
      <c r="I1119" s="87"/>
      <c r="J1119" s="87"/>
    </row>
    <row r="1120" spans="1:10" s="6" customFormat="1" ht="10.5">
      <c r="A1120" s="86"/>
      <c r="G1120" s="7"/>
      <c r="H1120" s="8"/>
      <c r="I1120" s="87"/>
      <c r="J1120" s="87"/>
    </row>
    <row r="1121" spans="1:10" s="6" customFormat="1" ht="10.5">
      <c r="A1121" s="86"/>
      <c r="G1121" s="7"/>
      <c r="H1121" s="8"/>
      <c r="I1121" s="87"/>
      <c r="J1121" s="87"/>
    </row>
    <row r="1122" spans="1:10" s="6" customFormat="1" ht="10.5">
      <c r="A1122" s="86"/>
      <c r="G1122" s="7"/>
      <c r="H1122" s="8"/>
      <c r="I1122" s="87"/>
      <c r="J1122" s="87"/>
    </row>
    <row r="1123" spans="1:10" s="6" customFormat="1" ht="10.5">
      <c r="A1123" s="86"/>
      <c r="G1123" s="7"/>
      <c r="H1123" s="8"/>
      <c r="I1123" s="87"/>
      <c r="J1123" s="87"/>
    </row>
    <row r="1124" spans="1:10" s="6" customFormat="1" ht="10.5">
      <c r="A1124" s="86"/>
      <c r="G1124" s="7"/>
      <c r="H1124" s="8"/>
      <c r="I1124" s="87"/>
      <c r="J1124" s="87"/>
    </row>
    <row r="1125" spans="1:10" s="6" customFormat="1" ht="10.5">
      <c r="A1125" s="86"/>
      <c r="G1125" s="7"/>
      <c r="H1125" s="8"/>
      <c r="I1125" s="87"/>
      <c r="J1125" s="87"/>
    </row>
    <row r="1126" spans="1:10" s="6" customFormat="1" ht="10.5">
      <c r="A1126" s="86"/>
      <c r="G1126" s="7"/>
      <c r="H1126" s="8"/>
      <c r="I1126" s="87"/>
      <c r="J1126" s="87"/>
    </row>
    <row r="1127" spans="1:10" s="6" customFormat="1" ht="10.5">
      <c r="A1127" s="86"/>
      <c r="G1127" s="7"/>
      <c r="H1127" s="8"/>
      <c r="I1127" s="87"/>
      <c r="J1127" s="87"/>
    </row>
    <row r="1128" spans="1:10" s="6" customFormat="1" ht="10.5">
      <c r="A1128" s="86"/>
      <c r="G1128" s="7"/>
      <c r="H1128" s="8"/>
      <c r="I1128" s="87"/>
      <c r="J1128" s="87"/>
    </row>
    <row r="1129" spans="1:10" s="6" customFormat="1" ht="10.5">
      <c r="A1129" s="86"/>
      <c r="G1129" s="7"/>
      <c r="H1129" s="8"/>
      <c r="I1129" s="87"/>
      <c r="J1129" s="87"/>
    </row>
    <row r="1130" spans="1:10" s="6" customFormat="1" ht="10.5">
      <c r="A1130" s="86"/>
      <c r="G1130" s="7"/>
      <c r="H1130" s="8"/>
      <c r="I1130" s="87"/>
      <c r="J1130" s="87"/>
    </row>
    <row r="1131" spans="1:10" s="6" customFormat="1" ht="10.5">
      <c r="A1131" s="86"/>
      <c r="G1131" s="7"/>
      <c r="H1131" s="8"/>
      <c r="I1131" s="87"/>
      <c r="J1131" s="87"/>
    </row>
    <row r="1132" spans="1:10" s="6" customFormat="1" ht="10.5">
      <c r="A1132" s="86"/>
      <c r="G1132" s="7"/>
      <c r="H1132" s="8"/>
      <c r="I1132" s="87"/>
      <c r="J1132" s="87"/>
    </row>
    <row r="1133" spans="1:10" s="6" customFormat="1" ht="10.5">
      <c r="A1133" s="86"/>
      <c r="G1133" s="7"/>
      <c r="H1133" s="8"/>
      <c r="I1133" s="87"/>
      <c r="J1133" s="87"/>
    </row>
    <row r="1134" spans="1:10" s="6" customFormat="1" ht="10.5">
      <c r="A1134" s="86"/>
      <c r="G1134" s="7"/>
      <c r="H1134" s="8"/>
      <c r="I1134" s="87"/>
      <c r="J1134" s="87"/>
    </row>
    <row r="1135" spans="1:10" s="6" customFormat="1" ht="10.5">
      <c r="A1135" s="86"/>
      <c r="G1135" s="7"/>
      <c r="H1135" s="8"/>
      <c r="I1135" s="87"/>
      <c r="J1135" s="87"/>
    </row>
    <row r="1136" spans="1:10" s="6" customFormat="1" ht="10.5">
      <c r="A1136" s="86"/>
      <c r="G1136" s="7"/>
      <c r="H1136" s="8"/>
      <c r="I1136" s="87"/>
      <c r="J1136" s="87"/>
    </row>
    <row r="1137" spans="1:10" s="6" customFormat="1" ht="10.5">
      <c r="A1137" s="86"/>
      <c r="G1137" s="7"/>
      <c r="H1137" s="8"/>
      <c r="I1137" s="87"/>
      <c r="J1137" s="87"/>
    </row>
    <row r="1138" spans="1:10" s="6" customFormat="1" ht="10.5">
      <c r="A1138" s="86"/>
      <c r="G1138" s="7"/>
      <c r="H1138" s="8"/>
      <c r="I1138" s="87"/>
      <c r="J1138" s="87"/>
    </row>
    <row r="1139" spans="1:10" s="6" customFormat="1" ht="10.5">
      <c r="A1139" s="86"/>
      <c r="G1139" s="7"/>
      <c r="H1139" s="8"/>
      <c r="I1139" s="87"/>
      <c r="J1139" s="87"/>
    </row>
    <row r="1140" spans="1:10" s="6" customFormat="1" ht="10.5">
      <c r="A1140" s="86"/>
      <c r="G1140" s="7"/>
      <c r="H1140" s="8"/>
      <c r="I1140" s="87"/>
      <c r="J1140" s="87"/>
    </row>
    <row r="1141" spans="1:10" s="6" customFormat="1" ht="10.5">
      <c r="A1141" s="86"/>
      <c r="G1141" s="7"/>
      <c r="H1141" s="8"/>
      <c r="I1141" s="87"/>
      <c r="J1141" s="87"/>
    </row>
    <row r="1142" spans="1:10" s="6" customFormat="1" ht="10.5">
      <c r="A1142" s="86"/>
      <c r="G1142" s="7"/>
      <c r="H1142" s="8"/>
      <c r="I1142" s="87"/>
      <c r="J1142" s="87"/>
    </row>
    <row r="1143" spans="1:10" s="6" customFormat="1" ht="10.5">
      <c r="A1143" s="86"/>
      <c r="G1143" s="7"/>
      <c r="H1143" s="8"/>
      <c r="I1143" s="87"/>
      <c r="J1143" s="87"/>
    </row>
    <row r="1144" spans="1:10" s="6" customFormat="1" ht="10.5">
      <c r="A1144" s="86"/>
      <c r="G1144" s="7"/>
      <c r="H1144" s="8"/>
      <c r="I1144" s="87"/>
      <c r="J1144" s="87"/>
    </row>
    <row r="1145" spans="1:10" s="6" customFormat="1" ht="10.5">
      <c r="A1145" s="86"/>
      <c r="G1145" s="7"/>
      <c r="H1145" s="8"/>
      <c r="I1145" s="87"/>
      <c r="J1145" s="87"/>
    </row>
    <row r="1146" spans="1:10" s="6" customFormat="1" ht="10.5">
      <c r="A1146" s="86"/>
      <c r="G1146" s="7"/>
      <c r="H1146" s="8"/>
      <c r="I1146" s="87"/>
      <c r="J1146" s="87"/>
    </row>
    <row r="1147" spans="1:10" s="6" customFormat="1" ht="10.5">
      <c r="A1147" s="86"/>
      <c r="G1147" s="7"/>
      <c r="H1147" s="8"/>
      <c r="I1147" s="87"/>
      <c r="J1147" s="87"/>
    </row>
    <row r="1148" spans="1:10" s="6" customFormat="1" ht="10.5">
      <c r="A1148" s="86"/>
      <c r="G1148" s="7"/>
      <c r="H1148" s="8"/>
      <c r="I1148" s="87"/>
      <c r="J1148" s="87"/>
    </row>
    <row r="1149" spans="1:10" s="6" customFormat="1" ht="10.5">
      <c r="A1149" s="86"/>
      <c r="G1149" s="7"/>
      <c r="H1149" s="8"/>
      <c r="I1149" s="87"/>
      <c r="J1149" s="87"/>
    </row>
    <row r="1150" spans="1:10" s="6" customFormat="1" ht="10.5">
      <c r="A1150" s="86"/>
      <c r="G1150" s="7"/>
      <c r="H1150" s="8"/>
      <c r="I1150" s="87"/>
      <c r="J1150" s="87"/>
    </row>
    <row r="1151" spans="1:10" s="6" customFormat="1" ht="10.5">
      <c r="A1151" s="86"/>
      <c r="G1151" s="7"/>
      <c r="H1151" s="8"/>
      <c r="I1151" s="87"/>
      <c r="J1151" s="87"/>
    </row>
    <row r="1152" spans="1:10" s="6" customFormat="1" ht="10.5">
      <c r="A1152" s="86"/>
      <c r="G1152" s="7"/>
      <c r="H1152" s="8"/>
      <c r="I1152" s="87"/>
      <c r="J1152" s="87"/>
    </row>
    <row r="1153" spans="1:10" s="6" customFormat="1" ht="10.5">
      <c r="A1153" s="86"/>
      <c r="G1153" s="7"/>
      <c r="H1153" s="8"/>
      <c r="I1153" s="87"/>
      <c r="J1153" s="87"/>
    </row>
    <row r="1154" spans="1:10" s="6" customFormat="1" ht="10.5">
      <c r="A1154" s="86"/>
      <c r="G1154" s="7"/>
      <c r="H1154" s="8"/>
      <c r="I1154" s="87"/>
      <c r="J1154" s="87"/>
    </row>
    <row r="1155" spans="1:10" s="6" customFormat="1" ht="10.5">
      <c r="A1155" s="86"/>
      <c r="G1155" s="7"/>
      <c r="H1155" s="8"/>
      <c r="I1155" s="87"/>
      <c r="J1155" s="87"/>
    </row>
    <row r="1156" spans="1:10" s="6" customFormat="1" ht="10.5">
      <c r="A1156" s="86"/>
      <c r="G1156" s="7"/>
      <c r="H1156" s="8"/>
      <c r="I1156" s="87"/>
      <c r="J1156" s="87"/>
    </row>
    <row r="1157" spans="1:10" s="6" customFormat="1" ht="10.5">
      <c r="A1157" s="86"/>
      <c r="G1157" s="7"/>
      <c r="H1157" s="8"/>
      <c r="I1157" s="87"/>
      <c r="J1157" s="87"/>
    </row>
    <row r="1158" spans="1:10" s="6" customFormat="1" ht="10.5">
      <c r="A1158" s="86"/>
      <c r="G1158" s="7"/>
      <c r="H1158" s="8"/>
      <c r="I1158" s="87"/>
      <c r="J1158" s="87"/>
    </row>
    <row r="1159" spans="1:10" s="6" customFormat="1" ht="10.5">
      <c r="A1159" s="86"/>
      <c r="G1159" s="7"/>
      <c r="H1159" s="8"/>
      <c r="I1159" s="87"/>
      <c r="J1159" s="87"/>
    </row>
    <row r="1160" spans="1:10" s="6" customFormat="1" ht="10.5">
      <c r="A1160" s="86"/>
      <c r="G1160" s="7"/>
      <c r="H1160" s="8"/>
      <c r="I1160" s="87"/>
      <c r="J1160" s="87"/>
    </row>
    <row r="1161" spans="1:10" s="6" customFormat="1" ht="10.5">
      <c r="A1161" s="86"/>
      <c r="G1161" s="7"/>
      <c r="H1161" s="8"/>
      <c r="I1161" s="87"/>
      <c r="J1161" s="87"/>
    </row>
    <row r="1162" spans="1:10" s="6" customFormat="1" ht="10.5">
      <c r="A1162" s="86"/>
      <c r="G1162" s="7"/>
      <c r="H1162" s="8"/>
      <c r="I1162" s="87"/>
      <c r="J1162" s="87"/>
    </row>
    <row r="1163" spans="1:10" s="6" customFormat="1" ht="10.5">
      <c r="A1163" s="86"/>
      <c r="G1163" s="7"/>
      <c r="H1163" s="8"/>
      <c r="I1163" s="87"/>
      <c r="J1163" s="87"/>
    </row>
    <row r="1164" spans="1:10" s="6" customFormat="1" ht="10.5">
      <c r="A1164" s="86"/>
      <c r="G1164" s="7"/>
      <c r="H1164" s="8"/>
      <c r="I1164" s="87"/>
      <c r="J1164" s="87"/>
    </row>
    <row r="1165" spans="1:10" s="6" customFormat="1" ht="10.5">
      <c r="A1165" s="86"/>
      <c r="G1165" s="7"/>
      <c r="H1165" s="8"/>
      <c r="I1165" s="87"/>
      <c r="J1165" s="87"/>
    </row>
    <row r="1166" spans="1:10" s="6" customFormat="1" ht="10.5">
      <c r="A1166" s="86"/>
      <c r="G1166" s="7"/>
      <c r="H1166" s="8"/>
      <c r="I1166" s="87"/>
      <c r="J1166" s="87"/>
    </row>
    <row r="1167" spans="1:10" s="6" customFormat="1" ht="10.5">
      <c r="A1167" s="86"/>
      <c r="G1167" s="7"/>
      <c r="H1167" s="8"/>
      <c r="I1167" s="87"/>
      <c r="J1167" s="87"/>
    </row>
    <row r="1168" spans="1:10" s="6" customFormat="1" ht="10.5">
      <c r="A1168" s="86"/>
      <c r="G1168" s="7"/>
      <c r="H1168" s="8"/>
      <c r="I1168" s="87"/>
      <c r="J1168" s="87"/>
    </row>
    <row r="1169" spans="1:10" s="6" customFormat="1" ht="10.5">
      <c r="A1169" s="86"/>
      <c r="G1169" s="7"/>
      <c r="H1169" s="8"/>
      <c r="I1169" s="87"/>
      <c r="J1169" s="87"/>
    </row>
    <row r="1170" spans="1:10" s="6" customFormat="1" ht="10.5">
      <c r="A1170" s="86"/>
      <c r="G1170" s="7"/>
      <c r="H1170" s="8"/>
      <c r="I1170" s="87"/>
      <c r="J1170" s="87"/>
    </row>
    <row r="1171" spans="1:10" s="6" customFormat="1" ht="10.5">
      <c r="A1171" s="86"/>
      <c r="G1171" s="7"/>
      <c r="H1171" s="8"/>
      <c r="I1171" s="87"/>
      <c r="J1171" s="87"/>
    </row>
    <row r="1172" spans="1:10" s="6" customFormat="1" ht="10.5">
      <c r="A1172" s="86"/>
      <c r="G1172" s="7"/>
      <c r="H1172" s="8"/>
      <c r="I1172" s="87"/>
      <c r="J1172" s="87"/>
    </row>
    <row r="1173" spans="1:10" s="6" customFormat="1" ht="10.5">
      <c r="A1173" s="86"/>
      <c r="G1173" s="7"/>
      <c r="H1173" s="8"/>
      <c r="I1173" s="87"/>
      <c r="J1173" s="87"/>
    </row>
    <row r="1174" spans="1:10" s="6" customFormat="1" ht="10.5">
      <c r="A1174" s="86"/>
      <c r="G1174" s="7"/>
      <c r="H1174" s="8"/>
      <c r="I1174" s="87"/>
      <c r="J1174" s="87"/>
    </row>
    <row r="1175" spans="1:10" s="6" customFormat="1" ht="10.5">
      <c r="A1175" s="86"/>
      <c r="G1175" s="7"/>
      <c r="H1175" s="8"/>
      <c r="I1175" s="87"/>
      <c r="J1175" s="87"/>
    </row>
    <row r="1176" spans="1:10" s="6" customFormat="1" ht="10.5">
      <c r="A1176" s="86"/>
      <c r="G1176" s="7"/>
      <c r="H1176" s="8"/>
      <c r="I1176" s="87"/>
      <c r="J1176" s="87"/>
    </row>
    <row r="1177" spans="1:10" s="6" customFormat="1" ht="10.5">
      <c r="A1177" s="86"/>
      <c r="G1177" s="7"/>
      <c r="H1177" s="8"/>
      <c r="I1177" s="87"/>
      <c r="J1177" s="87"/>
    </row>
    <row r="1178" spans="1:10" s="6" customFormat="1" ht="10.5">
      <c r="A1178" s="86"/>
      <c r="G1178" s="7"/>
      <c r="H1178" s="8"/>
      <c r="I1178" s="87"/>
      <c r="J1178" s="87"/>
    </row>
    <row r="1179" spans="1:10" s="6" customFormat="1" ht="10.5">
      <c r="A1179" s="86"/>
      <c r="G1179" s="7"/>
      <c r="H1179" s="8"/>
      <c r="I1179" s="87"/>
      <c r="J1179" s="87"/>
    </row>
    <row r="1180" spans="1:10" s="6" customFormat="1" ht="10.5">
      <c r="A1180" s="86"/>
      <c r="G1180" s="7"/>
      <c r="H1180" s="8"/>
      <c r="I1180" s="87"/>
      <c r="J1180" s="87"/>
    </row>
    <row r="1181" spans="1:10" s="6" customFormat="1" ht="10.5">
      <c r="A1181" s="86"/>
      <c r="G1181" s="7"/>
      <c r="H1181" s="8"/>
      <c r="I1181" s="87"/>
      <c r="J1181" s="87"/>
    </row>
    <row r="1182" spans="1:10" s="6" customFormat="1" ht="10.5">
      <c r="A1182" s="86"/>
      <c r="G1182" s="7"/>
      <c r="H1182" s="8"/>
      <c r="I1182" s="87"/>
      <c r="J1182" s="87"/>
    </row>
    <row r="1183" spans="1:10" s="6" customFormat="1" ht="10.5">
      <c r="A1183" s="86"/>
      <c r="G1183" s="7"/>
      <c r="H1183" s="8"/>
      <c r="I1183" s="87"/>
      <c r="J1183" s="87"/>
    </row>
    <row r="1184" spans="1:10" s="6" customFormat="1" ht="10.5">
      <c r="A1184" s="86"/>
      <c r="G1184" s="7"/>
      <c r="H1184" s="8"/>
      <c r="I1184" s="87"/>
      <c r="J1184" s="87"/>
    </row>
    <row r="1185" spans="1:10" s="6" customFormat="1" ht="10.5">
      <c r="A1185" s="86"/>
      <c r="G1185" s="7"/>
      <c r="H1185" s="8"/>
      <c r="I1185" s="87"/>
      <c r="J1185" s="87"/>
    </row>
    <row r="1186" spans="1:10" s="6" customFormat="1" ht="10.5">
      <c r="A1186" s="86"/>
      <c r="G1186" s="7"/>
      <c r="H1186" s="8"/>
      <c r="I1186" s="87"/>
      <c r="J1186" s="87"/>
    </row>
    <row r="1187" spans="1:10" s="6" customFormat="1" ht="10.5">
      <c r="A1187" s="86"/>
      <c r="G1187" s="7"/>
      <c r="H1187" s="8"/>
      <c r="I1187" s="87"/>
      <c r="J1187" s="87"/>
    </row>
    <row r="1188" spans="1:10" s="6" customFormat="1" ht="10.5">
      <c r="A1188" s="86"/>
      <c r="G1188" s="7"/>
      <c r="H1188" s="8"/>
      <c r="I1188" s="87"/>
      <c r="J1188" s="87"/>
    </row>
    <row r="1189" spans="1:10" s="6" customFormat="1" ht="10.5">
      <c r="A1189" s="86"/>
      <c r="G1189" s="7"/>
      <c r="H1189" s="8"/>
      <c r="I1189" s="87"/>
      <c r="J1189" s="87"/>
    </row>
    <row r="1190" spans="1:10" s="6" customFormat="1" ht="10.5">
      <c r="A1190" s="86"/>
      <c r="G1190" s="7"/>
      <c r="H1190" s="8"/>
      <c r="I1190" s="87"/>
      <c r="J1190" s="87"/>
    </row>
    <row r="1191" spans="1:10" s="6" customFormat="1" ht="10.5">
      <c r="A1191" s="86"/>
      <c r="G1191" s="7"/>
      <c r="H1191" s="8"/>
      <c r="I1191" s="87"/>
      <c r="J1191" s="87"/>
    </row>
    <row r="1192" spans="1:10" s="6" customFormat="1" ht="10.5">
      <c r="A1192" s="86"/>
      <c r="G1192" s="7"/>
      <c r="H1192" s="8"/>
      <c r="I1192" s="87"/>
      <c r="J1192" s="87"/>
    </row>
    <row r="1193" spans="1:10" s="6" customFormat="1" ht="10.5">
      <c r="A1193" s="86"/>
      <c r="G1193" s="7"/>
      <c r="H1193" s="8"/>
      <c r="I1193" s="87"/>
      <c r="J1193" s="87"/>
    </row>
    <row r="1194" spans="1:10" s="6" customFormat="1" ht="10.5">
      <c r="A1194" s="86"/>
      <c r="G1194" s="7"/>
      <c r="H1194" s="8"/>
      <c r="I1194" s="87"/>
      <c r="J1194" s="87"/>
    </row>
    <row r="1195" spans="1:10" s="6" customFormat="1" ht="10.5">
      <c r="A1195" s="86"/>
      <c r="G1195" s="7"/>
      <c r="H1195" s="8"/>
      <c r="I1195" s="87"/>
      <c r="J1195" s="87"/>
    </row>
    <row r="1196" spans="1:10" s="6" customFormat="1" ht="10.5">
      <c r="A1196" s="86"/>
      <c r="G1196" s="7"/>
      <c r="H1196" s="8"/>
      <c r="I1196" s="87"/>
      <c r="J1196" s="87"/>
    </row>
    <row r="1197" spans="1:10" s="6" customFormat="1" ht="10.5">
      <c r="A1197" s="86"/>
      <c r="G1197" s="7"/>
      <c r="H1197" s="8"/>
      <c r="I1197" s="87"/>
      <c r="J1197" s="87"/>
    </row>
    <row r="1198" spans="1:10" s="6" customFormat="1" ht="10.5">
      <c r="A1198" s="86"/>
      <c r="G1198" s="7"/>
      <c r="H1198" s="8"/>
      <c r="I1198" s="87"/>
      <c r="J1198" s="87"/>
    </row>
    <row r="1199" spans="1:10" s="6" customFormat="1" ht="10.5">
      <c r="A1199" s="86"/>
      <c r="G1199" s="7"/>
      <c r="H1199" s="8"/>
      <c r="I1199" s="87"/>
      <c r="J1199" s="87"/>
    </row>
    <row r="1200" spans="1:10" s="6" customFormat="1" ht="10.5">
      <c r="A1200" s="86"/>
      <c r="G1200" s="7"/>
      <c r="H1200" s="8"/>
      <c r="I1200" s="87"/>
      <c r="J1200" s="87"/>
    </row>
    <row r="1201" spans="1:10" s="6" customFormat="1" ht="10.5">
      <c r="A1201" s="86"/>
      <c r="G1201" s="7"/>
      <c r="H1201" s="8"/>
      <c r="I1201" s="87"/>
      <c r="J1201" s="87"/>
    </row>
    <row r="1202" spans="1:10" s="6" customFormat="1" ht="10.5">
      <c r="A1202" s="86"/>
      <c r="G1202" s="7"/>
      <c r="H1202" s="8"/>
      <c r="I1202" s="87"/>
      <c r="J1202" s="87"/>
    </row>
    <row r="1203" spans="1:10" s="6" customFormat="1" ht="10.5">
      <c r="A1203" s="86"/>
      <c r="G1203" s="7"/>
      <c r="H1203" s="8"/>
      <c r="I1203" s="87"/>
      <c r="J1203" s="87"/>
    </row>
    <row r="1204" spans="1:10" s="6" customFormat="1" ht="10.5">
      <c r="A1204" s="86"/>
      <c r="G1204" s="7"/>
      <c r="H1204" s="8"/>
      <c r="I1204" s="87"/>
      <c r="J1204" s="87"/>
    </row>
    <row r="1205" spans="1:10" s="6" customFormat="1" ht="10.5">
      <c r="A1205" s="86"/>
      <c r="G1205" s="7"/>
      <c r="H1205" s="8"/>
      <c r="I1205" s="87"/>
      <c r="J1205" s="87"/>
    </row>
    <row r="1206" spans="1:10" s="6" customFormat="1" ht="10.5">
      <c r="A1206" s="86"/>
      <c r="G1206" s="7"/>
      <c r="H1206" s="8"/>
      <c r="I1206" s="87"/>
      <c r="J1206" s="87"/>
    </row>
    <row r="1207" spans="1:10" s="6" customFormat="1" ht="10.5">
      <c r="A1207" s="86"/>
      <c r="G1207" s="7"/>
      <c r="H1207" s="8"/>
      <c r="I1207" s="87"/>
      <c r="J1207" s="87"/>
    </row>
    <row r="1208" spans="1:10" s="6" customFormat="1" ht="10.5">
      <c r="A1208" s="86"/>
      <c r="G1208" s="7"/>
      <c r="H1208" s="8"/>
      <c r="I1208" s="87"/>
      <c r="J1208" s="87"/>
    </row>
    <row r="1209" spans="1:10" s="6" customFormat="1" ht="10.5">
      <c r="A1209" s="86"/>
      <c r="G1209" s="7"/>
      <c r="H1209" s="8"/>
      <c r="I1209" s="87"/>
      <c r="J1209" s="87"/>
    </row>
    <row r="1210" spans="1:10" s="6" customFormat="1" ht="10.5">
      <c r="A1210" s="86"/>
      <c r="G1210" s="7"/>
      <c r="H1210" s="8"/>
      <c r="I1210" s="87"/>
      <c r="J1210" s="87"/>
    </row>
    <row r="1211" spans="1:10" s="6" customFormat="1" ht="10.5">
      <c r="A1211" s="86"/>
      <c r="G1211" s="7"/>
      <c r="H1211" s="8"/>
      <c r="I1211" s="87"/>
      <c r="J1211" s="87"/>
    </row>
    <row r="1212" spans="1:10" s="6" customFormat="1" ht="10.5">
      <c r="A1212" s="86"/>
      <c r="G1212" s="7"/>
      <c r="H1212" s="8"/>
      <c r="I1212" s="87"/>
      <c r="J1212" s="87"/>
    </row>
    <row r="1213" spans="1:10" s="6" customFormat="1" ht="10.5">
      <c r="A1213" s="86"/>
      <c r="G1213" s="7"/>
      <c r="H1213" s="8"/>
      <c r="I1213" s="87"/>
      <c r="J1213" s="87"/>
    </row>
    <row r="1214" spans="1:10" s="6" customFormat="1" ht="10.5">
      <c r="A1214" s="86"/>
      <c r="G1214" s="7"/>
      <c r="H1214" s="8"/>
      <c r="I1214" s="87"/>
      <c r="J1214" s="87"/>
    </row>
    <row r="1215" spans="1:10" s="6" customFormat="1" ht="10.5">
      <c r="A1215" s="86"/>
      <c r="G1215" s="7"/>
      <c r="H1215" s="8"/>
      <c r="I1215" s="87"/>
      <c r="J1215" s="87"/>
    </row>
    <row r="1216" spans="1:15" s="88" customFormat="1" ht="10.5">
      <c r="A1216" s="86"/>
      <c r="B1216" s="6"/>
      <c r="C1216" s="6"/>
      <c r="D1216" s="6"/>
      <c r="E1216" s="6"/>
      <c r="F1216" s="6"/>
      <c r="G1216" s="7"/>
      <c r="H1216" s="8"/>
      <c r="I1216" s="87"/>
      <c r="K1216" s="1"/>
      <c r="L1216" s="1"/>
      <c r="M1216" s="1"/>
      <c r="N1216" s="1"/>
      <c r="O1216" s="1"/>
    </row>
    <row r="1217" spans="1:15" s="88" customFormat="1" ht="10.5">
      <c r="A1217" s="86"/>
      <c r="B1217" s="6"/>
      <c r="C1217" s="6"/>
      <c r="D1217" s="6"/>
      <c r="E1217" s="6"/>
      <c r="F1217" s="6"/>
      <c r="G1217" s="7"/>
      <c r="H1217" s="8"/>
      <c r="I1217" s="87"/>
      <c r="K1217" s="1"/>
      <c r="L1217" s="1"/>
      <c r="M1217" s="1"/>
      <c r="N1217" s="1"/>
      <c r="O1217" s="1"/>
    </row>
    <row r="1218" spans="1:15" s="88" customFormat="1" ht="10.5">
      <c r="A1218" s="86"/>
      <c r="B1218" s="6"/>
      <c r="C1218" s="6"/>
      <c r="D1218" s="6"/>
      <c r="E1218" s="6"/>
      <c r="F1218" s="6"/>
      <c r="G1218" s="7"/>
      <c r="H1218" s="8"/>
      <c r="I1218" s="87"/>
      <c r="K1218" s="1"/>
      <c r="L1218" s="1"/>
      <c r="M1218" s="1"/>
      <c r="N1218" s="1"/>
      <c r="O1218" s="1"/>
    </row>
    <row r="1219" spans="1:15" s="88" customFormat="1" ht="10.5">
      <c r="A1219" s="86"/>
      <c r="B1219" s="6"/>
      <c r="C1219" s="6"/>
      <c r="D1219" s="6"/>
      <c r="E1219" s="6"/>
      <c r="F1219" s="6"/>
      <c r="G1219" s="7"/>
      <c r="H1219" s="8"/>
      <c r="I1219" s="87"/>
      <c r="K1219" s="1"/>
      <c r="L1219" s="1"/>
      <c r="M1219" s="1"/>
      <c r="N1219" s="1"/>
      <c r="O1219" s="1"/>
    </row>
    <row r="1220" spans="1:15" s="88" customFormat="1" ht="10.5">
      <c r="A1220" s="86"/>
      <c r="B1220" s="6"/>
      <c r="C1220" s="6"/>
      <c r="D1220" s="6"/>
      <c r="E1220" s="6"/>
      <c r="F1220" s="6"/>
      <c r="G1220" s="7"/>
      <c r="H1220" s="8"/>
      <c r="I1220" s="87"/>
      <c r="K1220" s="1"/>
      <c r="L1220" s="1"/>
      <c r="M1220" s="1"/>
      <c r="N1220" s="1"/>
      <c r="O1220" s="1"/>
    </row>
    <row r="1221" spans="1:15" s="88" customFormat="1" ht="10.5">
      <c r="A1221" s="86"/>
      <c r="B1221" s="6"/>
      <c r="C1221" s="6"/>
      <c r="D1221" s="6"/>
      <c r="E1221" s="6"/>
      <c r="F1221" s="6"/>
      <c r="G1221" s="7"/>
      <c r="H1221" s="8"/>
      <c r="I1221" s="87"/>
      <c r="K1221" s="1"/>
      <c r="L1221" s="1"/>
      <c r="M1221" s="1"/>
      <c r="N1221" s="1"/>
      <c r="O1221" s="1"/>
    </row>
    <row r="1222" spans="1:15" s="88" customFormat="1" ht="10.5">
      <c r="A1222" s="86"/>
      <c r="B1222" s="6"/>
      <c r="C1222" s="6"/>
      <c r="D1222" s="6"/>
      <c r="E1222" s="6"/>
      <c r="F1222" s="6"/>
      <c r="G1222" s="7"/>
      <c r="H1222" s="8"/>
      <c r="I1222" s="87"/>
      <c r="K1222" s="1"/>
      <c r="L1222" s="1"/>
      <c r="M1222" s="1"/>
      <c r="N1222" s="1"/>
      <c r="O1222" s="1"/>
    </row>
    <row r="1223" spans="1:15" s="88" customFormat="1" ht="10.5">
      <c r="A1223" s="86"/>
      <c r="B1223" s="6"/>
      <c r="C1223" s="6"/>
      <c r="D1223" s="6"/>
      <c r="E1223" s="6"/>
      <c r="F1223" s="6"/>
      <c r="G1223" s="7"/>
      <c r="H1223" s="8"/>
      <c r="I1223" s="87"/>
      <c r="K1223" s="1"/>
      <c r="L1223" s="1"/>
      <c r="M1223" s="1"/>
      <c r="N1223" s="1"/>
      <c r="O1223" s="1"/>
    </row>
    <row r="1224" spans="1:15" s="88" customFormat="1" ht="10.5">
      <c r="A1224" s="86"/>
      <c r="B1224" s="6"/>
      <c r="C1224" s="6"/>
      <c r="D1224" s="6"/>
      <c r="E1224" s="6"/>
      <c r="F1224" s="6"/>
      <c r="G1224" s="2"/>
      <c r="H1224" s="8"/>
      <c r="I1224" s="87"/>
      <c r="K1224" s="1"/>
      <c r="L1224" s="1"/>
      <c r="M1224" s="1"/>
      <c r="N1224" s="1"/>
      <c r="O1224" s="1"/>
    </row>
    <row r="1225" spans="1:15" s="88" customFormat="1" ht="10.5">
      <c r="A1225" s="89"/>
      <c r="B1225" s="1"/>
      <c r="C1225" s="1"/>
      <c r="D1225" s="1"/>
      <c r="E1225" s="1"/>
      <c r="F1225" s="1"/>
      <c r="G1225" s="2"/>
      <c r="H1225" s="3"/>
      <c r="I1225" s="87"/>
      <c r="K1225" s="1"/>
      <c r="L1225" s="1"/>
      <c r="M1225" s="1"/>
      <c r="N1225" s="1"/>
      <c r="O1225" s="1"/>
    </row>
    <row r="1226" spans="1:15" s="88" customFormat="1" ht="10.5">
      <c r="A1226" s="89"/>
      <c r="B1226" s="1"/>
      <c r="C1226" s="1"/>
      <c r="D1226" s="1"/>
      <c r="E1226" s="1"/>
      <c r="F1226" s="1"/>
      <c r="G1226" s="2"/>
      <c r="H1226" s="3"/>
      <c r="I1226" s="87"/>
      <c r="K1226" s="1"/>
      <c r="L1226" s="1"/>
      <c r="M1226" s="1"/>
      <c r="N1226" s="1"/>
      <c r="O1226" s="1"/>
    </row>
    <row r="1227" spans="1:15" s="88" customFormat="1" ht="10.5">
      <c r="A1227" s="89"/>
      <c r="B1227" s="1"/>
      <c r="C1227" s="1"/>
      <c r="D1227" s="1"/>
      <c r="E1227" s="1"/>
      <c r="F1227" s="1"/>
      <c r="G1227" s="2"/>
      <c r="H1227" s="3"/>
      <c r="I1227" s="87"/>
      <c r="K1227" s="1"/>
      <c r="L1227" s="1"/>
      <c r="M1227" s="1"/>
      <c r="N1227" s="1"/>
      <c r="O1227" s="1"/>
    </row>
  </sheetData>
  <sheetProtection/>
  <mergeCells count="2">
    <mergeCell ref="A2:H2"/>
    <mergeCell ref="I3:J3"/>
  </mergeCells>
  <printOptions/>
  <pageMargins left="0.3937007874015748" right="0.3937007874015748" top="1.1811023622047245" bottom="0.3937007874015748" header="0.3937007874015748" footer="0.15748031496062992"/>
  <pageSetup fitToHeight="10" horizontalDpi="600" verticalDpi="600" orientation="portrait" paperSize="9" r:id="rId2"/>
  <headerFooter alignWithMargins="0">
    <oddHeader>&amp;L&amp;G&amp;CООО "Три Кита Комплектация"
Санкт-Петербург, Железнодорожный пр., д.36
info@trikita-eko.ru
www.trikita-eko.ru&amp;R(812) 560-88-64
(812) 971-05-78</oddHeader>
    <oddFooter>&amp;L* Гарантированая скидка на любой объем. Оптовую скидку уточняйте в отделе продаж.&amp;R&amp;P из &amp;N</oddFooter>
  </headerFooter>
  <rowBreaks count="8" manualBreakCount="8">
    <brk id="56" max="9" man="1"/>
    <brk id="107" max="9" man="1"/>
    <brk id="166" max="9" man="1"/>
    <brk id="204" max="9" man="1"/>
    <brk id="249" max="9" man="1"/>
    <brk id="303" max="9" man="1"/>
    <brk id="352" max="9" man="1"/>
    <brk id="393" max="9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Artemio</dc:creator>
  <cp:keywords/>
  <dc:description/>
  <cp:lastModifiedBy>Artemio</cp:lastModifiedBy>
  <dcterms:created xsi:type="dcterms:W3CDTF">2021-11-16T13:11:47Z</dcterms:created>
  <dcterms:modified xsi:type="dcterms:W3CDTF">2021-11-16T13:14:05Z</dcterms:modified>
  <cp:category/>
  <cp:version/>
  <cp:contentType/>
  <cp:contentStatus/>
</cp:coreProperties>
</file>