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WATTS UF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 localSheetId="0">'[2]Protherm'!#REF!</definedName>
    <definedName name="_1_45">'[2]Protherm'!#REF!</definedName>
    <definedName name="_xlfn.IFERROR" hidden="1">#NAME?</definedName>
    <definedName name="discount" localSheetId="0">'[3]Unipipe'!#REF!</definedName>
    <definedName name="discount">'[3]Unipipe'!#REF!</definedName>
    <definedName name="j" localSheetId="0">'[4]Protherm'!#REF!</definedName>
    <definedName name="j">'[4]Protherm'!#REF!</definedName>
    <definedName name="k">'[5]Наценка (2)'!$C$9</definedName>
    <definedName name="kurs_EURO_USD" localSheetId="0">#REF!</definedName>
    <definedName name="kurs_EURO_USD">#REF!</definedName>
    <definedName name="Max_скидка">'[6]Наценка (2)'!$C$9</definedName>
    <definedName name="SIKO" localSheetId="0">'[7]Прайс до28.02.2001'!#REF!</definedName>
    <definedName name="SIKO">'[7]Прайс до28.02.2001'!#REF!</definedName>
    <definedName name="SSMK">'[8]Наценка (2)'!$C$4</definedName>
    <definedName name="USD_DEM" localSheetId="0">#REF!</definedName>
    <definedName name="USD_DEM">#REF!</definedName>
    <definedName name="USD_EURO" localSheetId="0">#REF!</definedName>
    <definedName name="USD_EURO">#REF!</definedName>
    <definedName name="вел">'[9]Наценка (2)'!$C$6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та" localSheetId="0">#REF!</definedName>
    <definedName name="дата">#REF!</definedName>
    <definedName name="Драж">'[10]Наценка (2)'!$C$4</definedName>
    <definedName name="Драж.">'[11]03-07-02'!$F$1</definedName>
    <definedName name="Дражице" localSheetId="0">'[12]Прайс до28.02.2001'!#REF!</definedName>
    <definedName name="Дражице">'[12]Прайс до28.02.2001'!#REF!</definedName>
    <definedName name="ЕКО" localSheetId="0">#REF!</definedName>
    <definedName name="ЕКО">#REF!</definedName>
    <definedName name="_xlnm.Print_Titles" localSheetId="0">'WATTS UFH'!$1:$3</definedName>
    <definedName name="курс" localSheetId="0">#REF!</definedName>
    <definedName name="курс">#REF!</definedName>
    <definedName name="курс_евро" localSheetId="0">#REF!</definedName>
    <definedName name="курс_евро">#REF!</definedName>
    <definedName name="Курс_Ламарк" localSheetId="0">#REF!</definedName>
    <definedName name="Курс_Ламарк">#REF!</definedName>
    <definedName name="курс_ЧД" localSheetId="0">#REF!</definedName>
    <definedName name="курс_ЧД">#REF!</definedName>
    <definedName name="курс_ЧешДв">'[13]03-07-02'!$F$1</definedName>
    <definedName name="лиля" localSheetId="0">#REF!</definedName>
    <definedName name="лиля">#REF!</definedName>
    <definedName name="Накладные">'[6]Наценка (2)'!$C$7</definedName>
    <definedName name="Наценка" localSheetId="0">#REF!</definedName>
    <definedName name="Наценка">#REF!</definedName>
    <definedName name="_xlnm.Print_Area" localSheetId="0">'WATTS UFH'!$A$1:$G$74</definedName>
    <definedName name="р">'[14]Наценка (2)'!$C$7</definedName>
    <definedName name="Радиаторы" localSheetId="0">#REF!</definedName>
    <definedName name="Радиаторы">#REF!</definedName>
    <definedName name="ро">'[9]Наценка (2)'!$C$5</definedName>
    <definedName name="Скидка" localSheetId="0">#REF!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 localSheetId="0">'[12]Прайс до28.02.2001'!#REF!</definedName>
    <definedName name="Скидка4">'[12]Прайс до28.02.2001'!#REF!</definedName>
    <definedName name="склад" localSheetId="0">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/>
</workbook>
</file>

<file path=xl/sharedStrings.xml><?xml version="1.0" encoding="utf-8"?>
<sst xmlns="http://schemas.openxmlformats.org/spreadsheetml/2006/main" count="164" uniqueCount="66">
  <si>
    <t>EUR</t>
  </si>
  <si>
    <t>СКИДКА*         (с заводской розницы)</t>
  </si>
  <si>
    <t>ПРАЙС-ЛИСТ НА СИСТЕМУ НАПОЛЬНОГО ОТОПЛЕНИЯ WATTS</t>
  </si>
  <si>
    <t>Артикул</t>
  </si>
  <si>
    <t>Раздел</t>
  </si>
  <si>
    <t>Наименование</t>
  </si>
  <si>
    <t>Ед. изм.</t>
  </si>
  <si>
    <t>РОЗНИЦА</t>
  </si>
  <si>
    <t>ЦЕНА</t>
  </si>
  <si>
    <t>проводное WFHT, BT</t>
  </si>
  <si>
    <t>управление</t>
  </si>
  <si>
    <t>Термостат комн.WFHT(5-30'С,24В)откр.сервопривод P-3895</t>
  </si>
  <si>
    <t>шт.</t>
  </si>
  <si>
    <t>Термостат комн.WFHT(5-30'С,24В)закр.сервопривод P-5031</t>
  </si>
  <si>
    <t>Термостат комн.WFHT(5-30"С,230В)откр.сервопривод P-3906</t>
  </si>
  <si>
    <t>Термостат комн.WFHT(5-30"С,230В)закр.сервопривод P-02612/00</t>
  </si>
  <si>
    <t>Термостат комн.WFHT(5-30"С,24В)откр.сервопривод</t>
  </si>
  <si>
    <t>Термостат комн.WFHT(5-30"С,24В)закр.сервопривод</t>
  </si>
  <si>
    <t>Термостат комн.WFHT(5-30'С,230В)откр.сервопривод с переключателем P03258</t>
  </si>
  <si>
    <t>Термостат комн.WFHT(5-30'С,230В)закр.сервопривод с переключателем</t>
  </si>
  <si>
    <t>Термостат комн.WFHT(5-30'С,24В)норм.закр.сервопривод с датчиком температуры пола P03908/00</t>
  </si>
  <si>
    <t>Термостат комн.WFHT(5-30"С,230В)норм.закр.сервопривод с датчиком температуры пола P02605/01</t>
  </si>
  <si>
    <t>Термостат комн.WFHT(5-30'С,230В)закр.сервопривод для общественных помещений P-3785</t>
  </si>
  <si>
    <t>Термостат комн.WFHT(5-30'С,24В)откр/закр.сервопривод с цифровым табло P-02626/02</t>
  </si>
  <si>
    <t>Термостат электронный комн.WFHT-LCD (5-30'С)норм.откр./норм.закр. сервопривод с ЖК-дисплеем</t>
  </si>
  <si>
    <t>Термостат комн.Milux D(5-35'С,8А,220В), дневное программирование, питание 3х1,5В АА</t>
  </si>
  <si>
    <t>Термостат комн.Milux W(5-35"С,8А,220В) недельное программирование, питание 3х1,5В АА</t>
  </si>
  <si>
    <t>Модуль управляющий базовый WFHC(4зон.24В) закр.сервопривод Master</t>
  </si>
  <si>
    <t>Модуль управляющий базовый WFHC(4зон.230В) закр.сервопривод Master P02570</t>
  </si>
  <si>
    <t>Модуль управляющий базовый WFHC(6зон.24В) закр.сервопривод Master</t>
  </si>
  <si>
    <t>Модуль управляющий базовый WFHC(6зон.230В) норм.закр.сервопривод Master</t>
  </si>
  <si>
    <t>Модуль управляющий дополнительный WFHC(4зон.24В) закр.сервопривод Master</t>
  </si>
  <si>
    <t>Модуль управляющий дополнительный WFHC(6зон.24В) закр.сервопривод Master</t>
  </si>
  <si>
    <t>Модуль управляющий дополнительный WFHC(4зон.230В) закр.сервопривод Master</t>
  </si>
  <si>
    <t>Модуль управляющий дополнительный WFHC(6зон.230В) закр.сервопривод Master</t>
  </si>
  <si>
    <t>Таймер управляющий WFHC P02614</t>
  </si>
  <si>
    <t>Трансформатор WFHC (0-50"C24В) TRSF</t>
  </si>
  <si>
    <t>Термостат комнатный без дисплея BT-A Watts с светодиодной индикацией состояния</t>
  </si>
  <si>
    <t>Термостат</t>
  </si>
  <si>
    <t>Термостат программируемый комнатный недельный c LCD дисплеем BTDP Watts</t>
  </si>
  <si>
    <t>Термостат комн.Belux TI-N(5-30"С,10А,220В)</t>
  </si>
  <si>
    <t>Термостат комн.Belux Digital(5-35'С,8А,250В) P01850</t>
  </si>
  <si>
    <t>Датчик пола SENSOR 10K (3 метра)</t>
  </si>
  <si>
    <t>беспроводное (радио) WFHT, BT</t>
  </si>
  <si>
    <t>Радиотермостат WFHT(5-30"С,3В)PO2615/02</t>
  </si>
  <si>
    <t>Радиотермостат WFHT(5-30'С) с цифровым табло P02594</t>
  </si>
  <si>
    <t>Термостат комн.Milux-RF(5-35"С,10А,220В)с LCD дисплеем P02231</t>
  </si>
  <si>
    <t>Pадиоприемник одиночный.EHRFR(14А,)</t>
  </si>
  <si>
    <t>Модуль управляющий базовый WFHRF(4зон.230В) P03627</t>
  </si>
  <si>
    <t>Радиомодуль WFHC-RF(Master) 4 зоны, 24В, частота сигнала 434МГц</t>
  </si>
  <si>
    <t>Радиомодуль WFHС-RF(Master) 6 зон, 230В, частота сигнала 434МГц P02607</t>
  </si>
  <si>
    <t>Радиомодуль WFHC-RF(Master) 6 зон, 24В</t>
  </si>
  <si>
    <t>Радиомодуль WFH RF(Slave) 4 зон, 230/24В P02606</t>
  </si>
  <si>
    <t>Термостат комнатный без дисплея BTD-A-RF Watts</t>
  </si>
  <si>
    <t>Термостат комнатный недельный c LCD дисплеем BTD-RF Watts P04879</t>
  </si>
  <si>
    <t>Термостат программируемый комнатный недельный c LCD дисплеем BTDP-RF Watts P04880</t>
  </si>
  <si>
    <t>Антенна 433МГц для контроллеров Climatic Control и радиотермостатов WFHT, кабель 3м</t>
  </si>
  <si>
    <t>Сервопривод 22CX230NA2, 230В НО</t>
  </si>
  <si>
    <t>Сервопривод 22CX230NC2, 230В НЗ</t>
  </si>
  <si>
    <t xml:space="preserve">Сервопривод 22CX24NA2, 24В </t>
  </si>
  <si>
    <t>Сервопривод 22CX24NC2, 24В</t>
  </si>
  <si>
    <t>насосы</t>
  </si>
  <si>
    <t>Насосно-смесительная группа FRG 3005 3/4'</t>
  </si>
  <si>
    <t>Насосно-смесительная группа FRG 3015F 1'</t>
  </si>
  <si>
    <t>Насосно-смесительная группа ISOTHERM 1' с насосом Wilo RS 25/6-3</t>
  </si>
  <si>
    <t>уп.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</si>
</sst>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"/>
    <numFmt numFmtId="165" formatCode="0.0"/>
    <numFmt numFmtId="166" formatCode="[$€-2]\ #,##0.00"/>
    <numFmt numFmtId="167" formatCode="#,##0&quot;р.&quot;"/>
    <numFmt numFmtId="168" formatCode="_-* #,##0.00\ [$€-1]_-;\-* #,##0.00\ [$€-1]_-;_-* &quot;-&quot;??\ [$€-1]_-"/>
    <numFmt numFmtId="169" formatCode="_-* #,##0.00\ _K_č_-;\-* #,##0.00\ _K_č_-;_-* &quot;-&quot;??\ _K_č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8"/>
      <name val="Verdana"/>
      <family val="2"/>
    </font>
    <font>
      <b/>
      <sz val="8"/>
      <color indexed="48"/>
      <name val="Verdana"/>
      <family val="2"/>
    </font>
    <font>
      <sz val="7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10"/>
      <name val="Arial CE"/>
      <family val="0"/>
    </font>
    <font>
      <sz val="8"/>
      <color indexed="48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33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0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57" borderId="8" applyNumberFormat="0" applyAlignment="0" applyProtection="0"/>
    <xf numFmtId="0" fontId="33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4" fillId="0" borderId="0" applyNumberFormat="0" applyAlignment="0">
      <protection/>
    </xf>
    <xf numFmtId="0" fontId="28" fillId="0" borderId="0">
      <alignment/>
      <protection/>
    </xf>
    <xf numFmtId="0" fontId="35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8" fillId="70" borderId="10" applyNumberFormat="0" applyAlignment="0" applyProtection="0"/>
    <xf numFmtId="0" fontId="39" fillId="71" borderId="11" applyNumberFormat="0" applyAlignment="0" applyProtection="0"/>
    <xf numFmtId="0" fontId="40" fillId="71" borderId="10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72" borderId="16" applyNumberFormat="0" applyAlignment="0" applyProtection="0"/>
    <xf numFmtId="0" fontId="46" fillId="0" borderId="0" applyNumberFormat="0" applyFill="0" applyBorder="0" applyAlignment="0" applyProtection="0"/>
    <xf numFmtId="0" fontId="47" fillId="73" borderId="0" applyNumberFormat="0" applyBorder="0" applyAlignment="0" applyProtection="0"/>
    <xf numFmtId="0" fontId="36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 horizontal="left"/>
      <protection/>
    </xf>
    <xf numFmtId="0" fontId="28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48" fillId="74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75" borderId="17" applyNumberFormat="0" applyFon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9" fontId="0" fillId="0" borderId="0" applyFont="0" applyFill="0" applyBorder="0" applyAlignment="0" applyProtection="0"/>
    <xf numFmtId="0" fontId="50" fillId="0" borderId="18" applyNumberFormat="0" applyFill="0" applyAlignment="0" applyProtection="0"/>
    <xf numFmtId="0" fontId="27" fillId="0" borderId="0">
      <alignment/>
      <protection/>
    </xf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52" fillId="76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19" fillId="0" borderId="0" xfId="291" applyNumberFormat="1" applyFont="1" applyAlignment="1">
      <alignment/>
    </xf>
    <xf numFmtId="0" fontId="19" fillId="0" borderId="0" xfId="0" applyFont="1" applyAlignment="1">
      <alignment/>
    </xf>
    <xf numFmtId="14" fontId="19" fillId="0" borderId="0" xfId="290" applyNumberFormat="1" applyFont="1" applyFill="1" applyAlignment="1" applyProtection="1">
      <alignment horizontal="center"/>
      <protection/>
    </xf>
    <xf numFmtId="0" fontId="19" fillId="0" borderId="0" xfId="290" applyFont="1" applyFill="1" applyAlignment="1" applyProtection="1">
      <alignment horizontal="center"/>
      <protection/>
    </xf>
    <xf numFmtId="164" fontId="19" fillId="0" borderId="0" xfId="291" applyNumberFormat="1" applyFont="1" applyFill="1" applyAlignment="1">
      <alignment/>
    </xf>
    <xf numFmtId="0" fontId="19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2" fillId="0" borderId="20" xfId="0" applyFont="1" applyFill="1" applyBorder="1" applyAlignment="1">
      <alignment horizontal="center" vertical="center"/>
    </xf>
    <xf numFmtId="165" fontId="19" fillId="0" borderId="19" xfId="0" applyNumberFormat="1" applyFont="1" applyBorder="1" applyAlignment="1">
      <alignment horizontal="center" vertical="center"/>
    </xf>
    <xf numFmtId="9" fontId="23" fillId="0" borderId="19" xfId="325" applyFont="1" applyFill="1" applyBorder="1" applyAlignment="1">
      <alignment horizontal="center" vertical="center" wrapText="1"/>
    </xf>
    <xf numFmtId="49" fontId="19" fillId="0" borderId="19" xfId="312" applyNumberFormat="1" applyFont="1" applyFill="1" applyBorder="1" applyAlignment="1">
      <alignment horizontal="center" vertical="center" wrapText="1"/>
      <protection/>
    </xf>
    <xf numFmtId="0" fontId="24" fillId="0" borderId="19" xfId="312" applyFont="1" applyFill="1" applyBorder="1" applyAlignment="1">
      <alignment horizontal="center" vertical="center" wrapText="1"/>
      <protection/>
    </xf>
    <xf numFmtId="166" fontId="23" fillId="0" borderId="19" xfId="262" applyNumberFormat="1" applyFont="1" applyFill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4" fillId="0" borderId="19" xfId="312" applyNumberFormat="1" applyFont="1" applyFill="1" applyBorder="1" applyAlignment="1">
      <alignment horizontal="center" vertical="center" wrapText="1"/>
      <protection/>
    </xf>
    <xf numFmtId="0" fontId="24" fillId="0" borderId="19" xfId="312" applyNumberFormat="1" applyFont="1" applyFill="1" applyBorder="1" applyAlignment="1">
      <alignment horizontal="center" vertical="center"/>
      <protection/>
    </xf>
    <xf numFmtId="49" fontId="22" fillId="0" borderId="19" xfId="312" applyNumberFormat="1" applyFont="1" applyFill="1" applyBorder="1" applyAlignment="1">
      <alignment horizontal="center" vertical="center" wrapText="1"/>
      <protection/>
    </xf>
    <xf numFmtId="0" fontId="24" fillId="0" borderId="19" xfId="312" applyFont="1" applyFill="1" applyBorder="1" applyAlignment="1">
      <alignment horizontal="center" vertical="center"/>
      <protection/>
    </xf>
    <xf numFmtId="166" fontId="19" fillId="0" borderId="19" xfId="291" applyNumberFormat="1" applyFont="1" applyFill="1" applyBorder="1" applyAlignment="1">
      <alignment vertical="center"/>
    </xf>
    <xf numFmtId="167" fontId="26" fillId="0" borderId="19" xfId="0" applyNumberFormat="1" applyFont="1" applyBorder="1" applyAlignment="1">
      <alignment vertical="center"/>
    </xf>
    <xf numFmtId="164" fontId="26" fillId="0" borderId="19" xfId="291" applyNumberFormat="1" applyFont="1" applyFill="1" applyBorder="1" applyAlignment="1">
      <alignment vertical="center"/>
    </xf>
    <xf numFmtId="49" fontId="24" fillId="0" borderId="19" xfId="312" applyNumberFormat="1" applyFont="1" applyFill="1" applyBorder="1" applyAlignment="1">
      <alignment horizontal="left" vertical="center" wrapText="1"/>
      <protection/>
    </xf>
    <xf numFmtId="0" fontId="24" fillId="0" borderId="21" xfId="312" applyFont="1" applyFill="1" applyBorder="1" applyAlignment="1">
      <alignment horizontal="center" vertical="center"/>
      <protection/>
    </xf>
    <xf numFmtId="164" fontId="19" fillId="0" borderId="19" xfId="291" applyNumberFormat="1" applyFont="1" applyFill="1" applyBorder="1" applyAlignment="1">
      <alignment vertical="center"/>
    </xf>
    <xf numFmtId="1" fontId="24" fillId="0" borderId="19" xfId="312" applyNumberFormat="1" applyFont="1" applyFill="1" applyBorder="1" applyAlignment="1">
      <alignment horizontal="center" vertical="center" wrapText="1"/>
      <protection/>
    </xf>
    <xf numFmtId="0" fontId="24" fillId="0" borderId="19" xfId="312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6" fillId="0" borderId="0" xfId="0" applyFont="1" applyAlignment="1">
      <alignment horizontal="right" vertical="center"/>
    </xf>
    <xf numFmtId="164" fontId="26" fillId="0" borderId="0" xfId="291" applyNumberFormat="1" applyFont="1" applyAlignment="1">
      <alignment/>
    </xf>
  </cellXfs>
  <cellStyles count="31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 3" xfId="303"/>
    <cellStyle name="Обычный 2_Ekoplastik PPR (2)" xfId="304"/>
    <cellStyle name="Обычный 3" xfId="305"/>
    <cellStyle name="Обычный 4" xfId="306"/>
    <cellStyle name="Обычный 5" xfId="307"/>
    <cellStyle name="Обычный 6" xfId="308"/>
    <cellStyle name="Обычный 7" xfId="309"/>
    <cellStyle name="Обычный 8" xfId="310"/>
    <cellStyle name="Обычный 9" xfId="311"/>
    <cellStyle name="Обычный_Uponor UFH" xfId="312"/>
    <cellStyle name="Плохой" xfId="313"/>
    <cellStyle name="Пояснение" xfId="314"/>
    <cellStyle name="Примечание" xfId="315"/>
    <cellStyle name="Примечание 10" xfId="316"/>
    <cellStyle name="Примечание 2" xfId="317"/>
    <cellStyle name="Примечание 3" xfId="318"/>
    <cellStyle name="Примечание 4" xfId="319"/>
    <cellStyle name="Примечание 5" xfId="320"/>
    <cellStyle name="Примечание 6" xfId="321"/>
    <cellStyle name="Примечание 7" xfId="322"/>
    <cellStyle name="Примечание 8" xfId="323"/>
    <cellStyle name="Примечание 9" xfId="324"/>
    <cellStyle name="Percent" xfId="325"/>
    <cellStyle name="Связанная ячейка" xfId="326"/>
    <cellStyle name="Стиль 1" xfId="327"/>
    <cellStyle name="Текст предупреждения" xfId="328"/>
    <cellStyle name="Comma" xfId="329"/>
    <cellStyle name="Comma [0]" xfId="330"/>
    <cellStyle name="Финансовый 2" xfId="331"/>
    <cellStyle name="Хороший" xfId="3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G74"/>
  <sheetViews>
    <sheetView tabSelected="1" zoomScaleSheetLayoutView="7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10.125" style="29" customWidth="1"/>
    <col min="2" max="2" width="12.25390625" style="29" customWidth="1"/>
    <col min="3" max="3" width="38.875" style="30" customWidth="1"/>
    <col min="4" max="4" width="6.125" style="29" customWidth="1"/>
    <col min="5" max="5" width="11.00390625" style="1" customWidth="1"/>
    <col min="6" max="6" width="9.625" style="31" customWidth="1"/>
    <col min="7" max="7" width="9.25390625" style="32" customWidth="1"/>
    <col min="8" max="16384" width="9.125" style="2" customWidth="1"/>
  </cols>
  <sheetData>
    <row r="1" spans="1:7" s="8" customFormat="1" ht="12.75" customHeight="1">
      <c r="A1" s="3">
        <v>44207</v>
      </c>
      <c r="B1" s="4"/>
      <c r="C1" s="4"/>
      <c r="D1" s="4"/>
      <c r="E1" s="5"/>
      <c r="F1" s="6" t="s">
        <v>0</v>
      </c>
      <c r="G1" s="7" t="s">
        <v>1</v>
      </c>
    </row>
    <row r="2" spans="1:7" ht="10.5">
      <c r="A2" s="9" t="s">
        <v>2</v>
      </c>
      <c r="B2" s="9"/>
      <c r="C2" s="9"/>
      <c r="D2" s="9"/>
      <c r="E2" s="9"/>
      <c r="F2" s="10">
        <v>90</v>
      </c>
      <c r="G2" s="11">
        <v>0.2</v>
      </c>
    </row>
    <row r="3" spans="1:7" ht="2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/>
    </row>
    <row r="4" spans="1:7" ht="10.5">
      <c r="A4" s="17"/>
      <c r="B4" s="18"/>
      <c r="C4" s="19" t="s">
        <v>9</v>
      </c>
      <c r="D4" s="20"/>
      <c r="E4" s="21"/>
      <c r="F4" s="22"/>
      <c r="G4" s="23"/>
    </row>
    <row r="5" spans="1:7" ht="21">
      <c r="A5" s="17">
        <v>10021092</v>
      </c>
      <c r="B5" s="18" t="s">
        <v>10</v>
      </c>
      <c r="C5" s="24" t="s">
        <v>11</v>
      </c>
      <c r="D5" s="25" t="s">
        <v>12</v>
      </c>
      <c r="E5" s="21">
        <v>25</v>
      </c>
      <c r="F5" s="22">
        <f aca="true" t="shared" si="0" ref="F5:F12">E5*(1-$G$2)*$F$2</f>
        <v>1800</v>
      </c>
      <c r="G5" s="23">
        <f aca="true" t="shared" si="1" ref="G5:G12">E5*(1-$G$2)</f>
        <v>20</v>
      </c>
    </row>
    <row r="6" spans="1:7" ht="21">
      <c r="A6" s="17">
        <v>10021093</v>
      </c>
      <c r="B6" s="18" t="s">
        <v>10</v>
      </c>
      <c r="C6" s="24" t="s">
        <v>13</v>
      </c>
      <c r="D6" s="25" t="s">
        <v>12</v>
      </c>
      <c r="E6" s="21">
        <v>25</v>
      </c>
      <c r="F6" s="22">
        <f t="shared" si="0"/>
        <v>1800</v>
      </c>
      <c r="G6" s="23">
        <f t="shared" si="1"/>
        <v>20</v>
      </c>
    </row>
    <row r="7" spans="1:7" ht="21">
      <c r="A7" s="17">
        <v>10021094</v>
      </c>
      <c r="B7" s="18" t="s">
        <v>10</v>
      </c>
      <c r="C7" s="24" t="s">
        <v>14</v>
      </c>
      <c r="D7" s="20" t="s">
        <v>12</v>
      </c>
      <c r="E7" s="21">
        <v>25</v>
      </c>
      <c r="F7" s="22">
        <f t="shared" si="0"/>
        <v>1800</v>
      </c>
      <c r="G7" s="23">
        <f t="shared" si="1"/>
        <v>20</v>
      </c>
    </row>
    <row r="8" spans="1:7" ht="21">
      <c r="A8" s="17">
        <v>10021095</v>
      </c>
      <c r="B8" s="18" t="s">
        <v>10</v>
      </c>
      <c r="C8" s="24" t="s">
        <v>15</v>
      </c>
      <c r="D8" s="25" t="s">
        <v>12</v>
      </c>
      <c r="E8" s="21">
        <v>25</v>
      </c>
      <c r="F8" s="22">
        <f t="shared" si="0"/>
        <v>1800</v>
      </c>
      <c r="G8" s="23">
        <f t="shared" si="1"/>
        <v>20</v>
      </c>
    </row>
    <row r="9" spans="1:7" ht="21">
      <c r="A9" s="17">
        <v>10021097</v>
      </c>
      <c r="B9" s="18" t="s">
        <v>10</v>
      </c>
      <c r="C9" s="24" t="s">
        <v>16</v>
      </c>
      <c r="D9" s="25" t="s">
        <v>12</v>
      </c>
      <c r="E9" s="21">
        <v>29</v>
      </c>
      <c r="F9" s="22">
        <f t="shared" si="0"/>
        <v>2088.0000000000005</v>
      </c>
      <c r="G9" s="23">
        <f t="shared" si="1"/>
        <v>23.200000000000003</v>
      </c>
    </row>
    <row r="10" spans="1:7" ht="21">
      <c r="A10" s="17">
        <v>10021098</v>
      </c>
      <c r="B10" s="18" t="s">
        <v>10</v>
      </c>
      <c r="C10" s="24" t="s">
        <v>17</v>
      </c>
      <c r="D10" s="25" t="s">
        <v>12</v>
      </c>
      <c r="E10" s="21">
        <v>29</v>
      </c>
      <c r="F10" s="22">
        <f t="shared" si="0"/>
        <v>2088.0000000000005</v>
      </c>
      <c r="G10" s="23">
        <f t="shared" si="1"/>
        <v>23.200000000000003</v>
      </c>
    </row>
    <row r="11" spans="1:7" ht="31.5">
      <c r="A11" s="17">
        <v>10021099</v>
      </c>
      <c r="B11" s="18" t="s">
        <v>10</v>
      </c>
      <c r="C11" s="24" t="s">
        <v>18</v>
      </c>
      <c r="D11" s="25" t="s">
        <v>12</v>
      </c>
      <c r="E11" s="21">
        <v>29</v>
      </c>
      <c r="F11" s="22">
        <f t="shared" si="0"/>
        <v>2088.0000000000005</v>
      </c>
      <c r="G11" s="23">
        <f t="shared" si="1"/>
        <v>23.200000000000003</v>
      </c>
    </row>
    <row r="12" spans="1:7" ht="31.5">
      <c r="A12" s="17">
        <v>10021100</v>
      </c>
      <c r="B12" s="18" t="s">
        <v>10</v>
      </c>
      <c r="C12" s="24" t="s">
        <v>19</v>
      </c>
      <c r="D12" s="25" t="s">
        <v>12</v>
      </c>
      <c r="E12" s="21">
        <v>29</v>
      </c>
      <c r="F12" s="22">
        <f t="shared" si="0"/>
        <v>2088.0000000000005</v>
      </c>
      <c r="G12" s="23">
        <f t="shared" si="1"/>
        <v>23.200000000000003</v>
      </c>
    </row>
    <row r="13" spans="1:7" ht="10.5">
      <c r="A13" s="17"/>
      <c r="B13" s="18"/>
      <c r="C13" s="24"/>
      <c r="D13" s="25"/>
      <c r="E13" s="21"/>
      <c r="F13" s="22"/>
      <c r="G13" s="23"/>
    </row>
    <row r="14" spans="1:7" ht="31.5">
      <c r="A14" s="17">
        <v>10021101</v>
      </c>
      <c r="B14" s="18" t="s">
        <v>10</v>
      </c>
      <c r="C14" s="24" t="s">
        <v>20</v>
      </c>
      <c r="D14" s="25" t="s">
        <v>12</v>
      </c>
      <c r="E14" s="21">
        <v>37</v>
      </c>
      <c r="F14" s="22">
        <f>E14*(1-$G$2)*$F$2</f>
        <v>2664</v>
      </c>
      <c r="G14" s="23">
        <f>E14*(1-$G$2)</f>
        <v>29.6</v>
      </c>
    </row>
    <row r="15" spans="1:7" ht="31.5">
      <c r="A15" s="17">
        <v>10021102</v>
      </c>
      <c r="B15" s="18" t="s">
        <v>10</v>
      </c>
      <c r="C15" s="24" t="s">
        <v>21</v>
      </c>
      <c r="D15" s="25" t="s">
        <v>12</v>
      </c>
      <c r="E15" s="21">
        <v>42</v>
      </c>
      <c r="F15" s="22">
        <f>E15*(1-$G$2)*$F$2</f>
        <v>3024</v>
      </c>
      <c r="G15" s="23">
        <f>E15*(1-$G$2)</f>
        <v>33.6</v>
      </c>
    </row>
    <row r="16" spans="1:7" ht="10.5">
      <c r="A16" s="17"/>
      <c r="B16" s="18"/>
      <c r="C16" s="24"/>
      <c r="D16" s="25"/>
      <c r="E16" s="21"/>
      <c r="F16" s="22"/>
      <c r="G16" s="23"/>
    </row>
    <row r="17" spans="1:7" ht="31.5">
      <c r="A17" s="17">
        <v>10021106</v>
      </c>
      <c r="B17" s="18" t="s">
        <v>10</v>
      </c>
      <c r="C17" s="24" t="s">
        <v>22</v>
      </c>
      <c r="D17" s="25" t="s">
        <v>12</v>
      </c>
      <c r="E17" s="26">
        <v>53</v>
      </c>
      <c r="F17" s="22">
        <f>E17*(1-$G$2)*$F$2</f>
        <v>3816.0000000000005</v>
      </c>
      <c r="G17" s="23">
        <f>E17*(1-$G$2)</f>
        <v>42.400000000000006</v>
      </c>
    </row>
    <row r="18" spans="1:7" ht="10.5">
      <c r="A18" s="17"/>
      <c r="B18" s="18"/>
      <c r="C18" s="24"/>
      <c r="D18" s="25"/>
      <c r="E18" s="26"/>
      <c r="F18" s="22"/>
      <c r="G18" s="23"/>
    </row>
    <row r="19" spans="1:7" ht="31.5">
      <c r="A19" s="17">
        <v>10021108</v>
      </c>
      <c r="B19" s="18" t="s">
        <v>10</v>
      </c>
      <c r="C19" s="24" t="s">
        <v>23</v>
      </c>
      <c r="D19" s="25" t="s">
        <v>12</v>
      </c>
      <c r="E19" s="26">
        <v>67</v>
      </c>
      <c r="F19" s="22">
        <f>E19*(1-$G$2)*$F$2</f>
        <v>4824</v>
      </c>
      <c r="G19" s="23">
        <f>E19*(1-$G$2)</f>
        <v>53.6</v>
      </c>
    </row>
    <row r="20" spans="1:7" ht="31.5">
      <c r="A20" s="17">
        <v>10021110</v>
      </c>
      <c r="B20" s="18" t="s">
        <v>10</v>
      </c>
      <c r="C20" s="24" t="s">
        <v>24</v>
      </c>
      <c r="D20" s="25" t="s">
        <v>12</v>
      </c>
      <c r="E20" s="26">
        <v>65</v>
      </c>
      <c r="F20" s="22">
        <f>E20*(1-$G$2)*$F$2</f>
        <v>4680</v>
      </c>
      <c r="G20" s="23">
        <f>E20*(1-$G$2)</f>
        <v>52</v>
      </c>
    </row>
    <row r="21" spans="1:7" ht="10.5">
      <c r="A21" s="17"/>
      <c r="B21" s="18"/>
      <c r="C21" s="24"/>
      <c r="D21" s="25"/>
      <c r="E21" s="26"/>
      <c r="F21" s="22"/>
      <c r="G21" s="23"/>
    </row>
    <row r="22" spans="1:7" ht="31.5">
      <c r="A22" s="17">
        <v>10013382</v>
      </c>
      <c r="B22" s="18" t="s">
        <v>10</v>
      </c>
      <c r="C22" s="24" t="s">
        <v>25</v>
      </c>
      <c r="D22" s="25" t="s">
        <v>12</v>
      </c>
      <c r="E22" s="26">
        <v>80</v>
      </c>
      <c r="F22" s="22">
        <f>E22*(1-$G$2)*$F$2</f>
        <v>5760</v>
      </c>
      <c r="G22" s="23">
        <f>E22*(1-$G$2)</f>
        <v>64</v>
      </c>
    </row>
    <row r="23" spans="1:7" ht="31.5">
      <c r="A23" s="17">
        <v>10013384</v>
      </c>
      <c r="B23" s="18" t="s">
        <v>10</v>
      </c>
      <c r="C23" s="24" t="s">
        <v>26</v>
      </c>
      <c r="D23" s="25" t="s">
        <v>12</v>
      </c>
      <c r="E23" s="26">
        <v>80</v>
      </c>
      <c r="F23" s="22">
        <f>E23*(1-$G$2)*$F$2</f>
        <v>5760</v>
      </c>
      <c r="G23" s="23">
        <f>E23*(1-$G$2)</f>
        <v>64</v>
      </c>
    </row>
    <row r="24" spans="1:7" ht="10.5">
      <c r="A24" s="17"/>
      <c r="B24" s="18"/>
      <c r="C24" s="24"/>
      <c r="D24" s="25"/>
      <c r="E24" s="26"/>
      <c r="F24" s="22"/>
      <c r="G24" s="23"/>
    </row>
    <row r="25" spans="1:7" ht="21">
      <c r="A25" s="17">
        <v>10021113</v>
      </c>
      <c r="B25" s="18" t="s">
        <v>10</v>
      </c>
      <c r="C25" s="24" t="s">
        <v>27</v>
      </c>
      <c r="D25" s="25" t="s">
        <v>12</v>
      </c>
      <c r="E25" s="26">
        <v>83</v>
      </c>
      <c r="F25" s="22">
        <f>E25*(1-$G$2)*$F$2</f>
        <v>5976.000000000001</v>
      </c>
      <c r="G25" s="23">
        <f>E25*(1-$G$2)</f>
        <v>66.4</v>
      </c>
    </row>
    <row r="26" spans="1:7" ht="31.5">
      <c r="A26" s="17">
        <v>10021121</v>
      </c>
      <c r="B26" s="18" t="s">
        <v>10</v>
      </c>
      <c r="C26" s="24" t="s">
        <v>28</v>
      </c>
      <c r="D26" s="25" t="s">
        <v>12</v>
      </c>
      <c r="E26" s="26">
        <v>100</v>
      </c>
      <c r="F26" s="22">
        <f>E26*(1-$G$2)*$F$2</f>
        <v>7200</v>
      </c>
      <c r="G26" s="23">
        <f>E26*(1-$G$2)</f>
        <v>80</v>
      </c>
    </row>
    <row r="27" spans="1:7" ht="21">
      <c r="A27" s="17">
        <v>10021115</v>
      </c>
      <c r="B27" s="18" t="s">
        <v>10</v>
      </c>
      <c r="C27" s="24" t="s">
        <v>29</v>
      </c>
      <c r="D27" s="25" t="s">
        <v>12</v>
      </c>
      <c r="E27" s="26">
        <v>102</v>
      </c>
      <c r="F27" s="22">
        <f>E27*(1-$G$2)*$F$2</f>
        <v>7344.000000000001</v>
      </c>
      <c r="G27" s="23">
        <f>E27*(1-$G$2)</f>
        <v>81.60000000000001</v>
      </c>
    </row>
    <row r="28" spans="1:7" ht="31.5">
      <c r="A28" s="17">
        <v>10021123</v>
      </c>
      <c r="B28" s="18" t="s">
        <v>10</v>
      </c>
      <c r="C28" s="24" t="s">
        <v>30</v>
      </c>
      <c r="D28" s="25" t="s">
        <v>12</v>
      </c>
      <c r="E28" s="26">
        <v>118</v>
      </c>
      <c r="F28" s="22">
        <f>E28*(1-$G$2)*$F$2</f>
        <v>8496</v>
      </c>
      <c r="G28" s="23">
        <f>E28*(1-$G$2)</f>
        <v>94.4</v>
      </c>
    </row>
    <row r="29" spans="1:7" ht="10.5">
      <c r="A29" s="17"/>
      <c r="B29" s="18"/>
      <c r="C29" s="24"/>
      <c r="D29" s="25"/>
      <c r="E29" s="26"/>
      <c r="F29" s="22"/>
      <c r="G29" s="23"/>
    </row>
    <row r="30" spans="1:7" ht="21">
      <c r="A30" s="17">
        <v>10021117</v>
      </c>
      <c r="B30" s="18" t="s">
        <v>10</v>
      </c>
      <c r="C30" s="24" t="s">
        <v>31</v>
      </c>
      <c r="D30" s="25" t="s">
        <v>12</v>
      </c>
      <c r="E30" s="26">
        <v>75</v>
      </c>
      <c r="F30" s="22">
        <f>E30*(1-$G$2)*$F$2</f>
        <v>5400</v>
      </c>
      <c r="G30" s="23">
        <f>E30*(1-$G$2)</f>
        <v>60</v>
      </c>
    </row>
    <row r="31" spans="1:7" ht="21">
      <c r="A31" s="17">
        <v>10021119</v>
      </c>
      <c r="B31" s="18" t="s">
        <v>10</v>
      </c>
      <c r="C31" s="24" t="s">
        <v>32</v>
      </c>
      <c r="D31" s="25" t="s">
        <v>12</v>
      </c>
      <c r="E31" s="26">
        <v>82</v>
      </c>
      <c r="F31" s="22">
        <f>E31*(1-$G$2)*$F$2</f>
        <v>5904.000000000001</v>
      </c>
      <c r="G31" s="23">
        <f>E31*(1-$G$2)</f>
        <v>65.60000000000001</v>
      </c>
    </row>
    <row r="32" spans="1:7" ht="21">
      <c r="A32" s="17">
        <v>10021125</v>
      </c>
      <c r="B32" s="18" t="s">
        <v>10</v>
      </c>
      <c r="C32" s="24" t="s">
        <v>33</v>
      </c>
      <c r="D32" s="25" t="s">
        <v>12</v>
      </c>
      <c r="E32" s="26">
        <v>87</v>
      </c>
      <c r="F32" s="22">
        <f>E32*(1-$G$2)*$F$2</f>
        <v>6264.000000000001</v>
      </c>
      <c r="G32" s="23">
        <f>E32*(1-$G$2)</f>
        <v>69.60000000000001</v>
      </c>
    </row>
    <row r="33" spans="1:7" ht="21">
      <c r="A33" s="17">
        <v>10021127</v>
      </c>
      <c r="B33" s="18" t="s">
        <v>10</v>
      </c>
      <c r="C33" s="24" t="s">
        <v>34</v>
      </c>
      <c r="D33" s="25" t="s">
        <v>12</v>
      </c>
      <c r="E33" s="26">
        <v>104</v>
      </c>
      <c r="F33" s="22">
        <f>E33*(1-$G$2)*$F$2</f>
        <v>7488</v>
      </c>
      <c r="G33" s="23">
        <f>E33*(1-$G$2)</f>
        <v>83.2</v>
      </c>
    </row>
    <row r="34" spans="1:7" ht="10.5">
      <c r="A34" s="17"/>
      <c r="B34" s="18"/>
      <c r="C34" s="24"/>
      <c r="D34" s="25"/>
      <c r="E34" s="26"/>
      <c r="F34" s="22"/>
      <c r="G34" s="23"/>
    </row>
    <row r="35" spans="1:7" ht="10.5">
      <c r="A35" s="17">
        <v>10021129</v>
      </c>
      <c r="B35" s="18" t="s">
        <v>10</v>
      </c>
      <c r="C35" s="24" t="s">
        <v>35</v>
      </c>
      <c r="D35" s="25" t="s">
        <v>12</v>
      </c>
      <c r="E35" s="26">
        <v>102</v>
      </c>
      <c r="F35" s="22">
        <f>E35*(1-$G$2)*$F$2</f>
        <v>7344.000000000001</v>
      </c>
      <c r="G35" s="23">
        <f>E35*(1-$G$2)</f>
        <v>81.60000000000001</v>
      </c>
    </row>
    <row r="36" spans="1:7" ht="10.5">
      <c r="A36" s="17"/>
      <c r="B36" s="18"/>
      <c r="C36" s="24"/>
      <c r="D36" s="25"/>
      <c r="E36" s="26"/>
      <c r="F36" s="22"/>
      <c r="G36" s="23">
        <f>E36*(1-$G$2)</f>
        <v>0</v>
      </c>
    </row>
    <row r="37" spans="1:7" ht="10.5">
      <c r="A37" s="17">
        <v>10021128</v>
      </c>
      <c r="B37" s="18" t="s">
        <v>10</v>
      </c>
      <c r="C37" s="24" t="s">
        <v>36</v>
      </c>
      <c r="D37" s="25" t="s">
        <v>12</v>
      </c>
      <c r="E37" s="26">
        <v>60</v>
      </c>
      <c r="F37" s="22">
        <f>E37*(1-$G$2)*$F$2</f>
        <v>4320</v>
      </c>
      <c r="G37" s="23">
        <f>E37*(1-$G$2)</f>
        <v>48</v>
      </c>
    </row>
    <row r="38" spans="1:7" ht="10.5">
      <c r="A38" s="17"/>
      <c r="B38" s="18"/>
      <c r="C38" s="24"/>
      <c r="D38" s="25"/>
      <c r="E38" s="26"/>
      <c r="F38" s="22"/>
      <c r="G38" s="23"/>
    </row>
    <row r="39" spans="1:7" ht="31.5">
      <c r="A39" s="17">
        <v>10025810</v>
      </c>
      <c r="B39" s="18" t="s">
        <v>10</v>
      </c>
      <c r="C39" s="24" t="s">
        <v>37</v>
      </c>
      <c r="D39" s="25" t="s">
        <v>12</v>
      </c>
      <c r="E39" s="26">
        <v>50</v>
      </c>
      <c r="F39" s="22">
        <f>E39*(1-$G$2)*$F$2</f>
        <v>3600</v>
      </c>
      <c r="G39" s="23">
        <f>E39*(1-$G$2)</f>
        <v>40</v>
      </c>
    </row>
    <row r="40" spans="1:7" ht="10.5">
      <c r="A40" s="17">
        <v>10025806</v>
      </c>
      <c r="B40" s="18" t="s">
        <v>10</v>
      </c>
      <c r="C40" s="24" t="s">
        <v>38</v>
      </c>
      <c r="D40" s="25" t="s">
        <v>12</v>
      </c>
      <c r="E40" s="26">
        <v>68</v>
      </c>
      <c r="F40" s="22">
        <f>E40*(1-$G$2)*$F$2</f>
        <v>4896.000000000001</v>
      </c>
      <c r="G40" s="23">
        <f>E40*(1-$G$2)</f>
        <v>54.400000000000006</v>
      </c>
    </row>
    <row r="41" spans="1:7" ht="21">
      <c r="A41" s="17">
        <v>10025807</v>
      </c>
      <c r="B41" s="18" t="s">
        <v>10</v>
      </c>
      <c r="C41" s="24" t="s">
        <v>39</v>
      </c>
      <c r="D41" s="25" t="s">
        <v>12</v>
      </c>
      <c r="E41" s="26">
        <v>87</v>
      </c>
      <c r="F41" s="22">
        <f>E41*(1-$G$2)*$F$2</f>
        <v>6264.000000000001</v>
      </c>
      <c r="G41" s="23">
        <f>E41*(1-$G$2)</f>
        <v>69.60000000000001</v>
      </c>
    </row>
    <row r="42" spans="1:7" ht="10.5">
      <c r="A42" s="17"/>
      <c r="B42" s="18"/>
      <c r="C42" s="24"/>
      <c r="D42" s="25"/>
      <c r="E42" s="21"/>
      <c r="F42" s="22"/>
      <c r="G42" s="23"/>
    </row>
    <row r="43" spans="1:7" ht="21">
      <c r="A43" s="17">
        <v>10013363</v>
      </c>
      <c r="B43" s="18" t="s">
        <v>10</v>
      </c>
      <c r="C43" s="24" t="s">
        <v>40</v>
      </c>
      <c r="D43" s="25" t="s">
        <v>12</v>
      </c>
      <c r="E43" s="21">
        <v>22</v>
      </c>
      <c r="F43" s="22">
        <f>E43*(1-$G$2)*$F$2</f>
        <v>1584.0000000000002</v>
      </c>
      <c r="G43" s="23">
        <f>E43*(1-$G$2)</f>
        <v>17.6</v>
      </c>
    </row>
    <row r="44" spans="1:7" ht="21">
      <c r="A44" s="17">
        <v>10013373</v>
      </c>
      <c r="B44" s="18" t="s">
        <v>10</v>
      </c>
      <c r="C44" s="24" t="s">
        <v>41</v>
      </c>
      <c r="D44" s="25" t="s">
        <v>12</v>
      </c>
      <c r="E44" s="21">
        <v>67</v>
      </c>
      <c r="F44" s="22">
        <f>E44*(1-$G$2)*$F$2</f>
        <v>4824</v>
      </c>
      <c r="G44" s="23">
        <f>E44*(1-$G$2)</f>
        <v>53.6</v>
      </c>
    </row>
    <row r="45" spans="1:7" ht="10.5">
      <c r="A45" s="17"/>
      <c r="B45" s="18"/>
      <c r="C45" s="24"/>
      <c r="D45" s="25"/>
      <c r="E45" s="21"/>
      <c r="F45" s="22"/>
      <c r="G45" s="23"/>
    </row>
    <row r="46" spans="1:7" ht="10.5">
      <c r="A46" s="17">
        <v>10013372</v>
      </c>
      <c r="B46" s="18" t="s">
        <v>10</v>
      </c>
      <c r="C46" s="24" t="s">
        <v>42</v>
      </c>
      <c r="D46" s="25" t="s">
        <v>12</v>
      </c>
      <c r="E46" s="21">
        <v>10</v>
      </c>
      <c r="F46" s="22">
        <f>E46*(1-$G$2)*$F$2</f>
        <v>720</v>
      </c>
      <c r="G46" s="23">
        <f>E46*(1-$G$2)</f>
        <v>8</v>
      </c>
    </row>
    <row r="47" spans="1:7" ht="10.5">
      <c r="A47" s="17"/>
      <c r="B47" s="18"/>
      <c r="C47" s="24"/>
      <c r="D47" s="25"/>
      <c r="E47" s="21"/>
      <c r="F47" s="22"/>
      <c r="G47" s="23"/>
    </row>
    <row r="48" spans="1:7" ht="10.5">
      <c r="A48" s="17"/>
      <c r="B48" s="18"/>
      <c r="C48" s="19" t="s">
        <v>43</v>
      </c>
      <c r="D48" s="25"/>
      <c r="E48" s="21"/>
      <c r="F48" s="22"/>
      <c r="G48" s="23"/>
    </row>
    <row r="49" spans="1:7" ht="21">
      <c r="A49" s="17">
        <v>10021130</v>
      </c>
      <c r="B49" s="18" t="s">
        <v>10</v>
      </c>
      <c r="C49" s="24" t="s">
        <v>44</v>
      </c>
      <c r="D49" s="25" t="s">
        <v>12</v>
      </c>
      <c r="E49" s="26">
        <v>63</v>
      </c>
      <c r="F49" s="22">
        <f>E49*(1-$G$2)*$F$2</f>
        <v>4536.000000000001</v>
      </c>
      <c r="G49" s="23">
        <f aca="true" t="shared" si="2" ref="G49:G57">E49*(1-$G$2)</f>
        <v>50.400000000000006</v>
      </c>
    </row>
    <row r="50" spans="1:7" ht="21">
      <c r="A50" s="17">
        <v>10021132</v>
      </c>
      <c r="B50" s="18" t="s">
        <v>10</v>
      </c>
      <c r="C50" s="24" t="s">
        <v>45</v>
      </c>
      <c r="D50" s="25" t="s">
        <v>12</v>
      </c>
      <c r="E50" s="26">
        <v>87</v>
      </c>
      <c r="F50" s="22">
        <f>E50*(1-$G$2)*$F$2</f>
        <v>6264.000000000001</v>
      </c>
      <c r="G50" s="23">
        <f t="shared" si="2"/>
        <v>69.60000000000001</v>
      </c>
    </row>
    <row r="51" spans="1:7" ht="21">
      <c r="A51" s="17">
        <v>10013387</v>
      </c>
      <c r="B51" s="18" t="s">
        <v>10</v>
      </c>
      <c r="C51" s="24" t="s">
        <v>46</v>
      </c>
      <c r="D51" s="25" t="s">
        <v>12</v>
      </c>
      <c r="E51" s="26">
        <v>120</v>
      </c>
      <c r="F51" s="22">
        <f>E51*(1-$G$2)*$F$2</f>
        <v>8640</v>
      </c>
      <c r="G51" s="23">
        <f t="shared" si="2"/>
        <v>96</v>
      </c>
    </row>
    <row r="52" spans="1:7" ht="10.5">
      <c r="A52" s="17">
        <v>10013389</v>
      </c>
      <c r="B52" s="18" t="s">
        <v>10</v>
      </c>
      <c r="C52" s="24" t="s">
        <v>47</v>
      </c>
      <c r="D52" s="25" t="s">
        <v>12</v>
      </c>
      <c r="E52" s="26">
        <v>73</v>
      </c>
      <c r="F52" s="22">
        <f>E52*(1-$G$2)*$F$2</f>
        <v>5256.000000000001</v>
      </c>
      <c r="G52" s="23">
        <f t="shared" si="2"/>
        <v>58.400000000000006</v>
      </c>
    </row>
    <row r="53" spans="1:7" ht="10.5">
      <c r="A53" s="17"/>
      <c r="B53" s="18"/>
      <c r="C53" s="24"/>
      <c r="D53" s="25"/>
      <c r="E53" s="26"/>
      <c r="F53" s="22"/>
      <c r="G53" s="23"/>
    </row>
    <row r="54" spans="1:7" ht="21">
      <c r="A54" s="17">
        <v>10021138</v>
      </c>
      <c r="B54" s="18" t="s">
        <v>10</v>
      </c>
      <c r="C54" s="24" t="s">
        <v>48</v>
      </c>
      <c r="D54" s="25" t="s">
        <v>12</v>
      </c>
      <c r="E54" s="26">
        <v>199</v>
      </c>
      <c r="F54" s="22">
        <f aca="true" t="shared" si="3" ref="F54:F63">E54*(1-$G$2)*$F$2</f>
        <v>14328.000000000002</v>
      </c>
      <c r="G54" s="23">
        <f t="shared" si="2"/>
        <v>159.20000000000002</v>
      </c>
    </row>
    <row r="55" spans="1:7" ht="21">
      <c r="A55" s="17">
        <v>10021136</v>
      </c>
      <c r="B55" s="18" t="s">
        <v>10</v>
      </c>
      <c r="C55" s="24" t="s">
        <v>49</v>
      </c>
      <c r="D55" s="25" t="s">
        <v>12</v>
      </c>
      <c r="E55" s="26">
        <v>187</v>
      </c>
      <c r="F55" s="22">
        <f t="shared" si="3"/>
        <v>13464</v>
      </c>
      <c r="G55" s="23">
        <f t="shared" si="2"/>
        <v>149.6</v>
      </c>
    </row>
    <row r="56" spans="1:7" ht="21">
      <c r="A56" s="17">
        <v>10021142</v>
      </c>
      <c r="B56" s="18" t="s">
        <v>10</v>
      </c>
      <c r="C56" s="24" t="s">
        <v>50</v>
      </c>
      <c r="D56" s="25" t="s">
        <v>12</v>
      </c>
      <c r="E56" s="26">
        <v>232</v>
      </c>
      <c r="F56" s="22">
        <f t="shared" si="3"/>
        <v>16704.000000000004</v>
      </c>
      <c r="G56" s="23">
        <f t="shared" si="2"/>
        <v>185.60000000000002</v>
      </c>
    </row>
    <row r="57" spans="1:7" ht="10.5">
      <c r="A57" s="17">
        <v>10021140</v>
      </c>
      <c r="B57" s="18" t="s">
        <v>10</v>
      </c>
      <c r="C57" s="24" t="s">
        <v>51</v>
      </c>
      <c r="D57" s="25" t="s">
        <v>12</v>
      </c>
      <c r="E57" s="26">
        <v>234</v>
      </c>
      <c r="F57" s="22">
        <f t="shared" si="3"/>
        <v>16848</v>
      </c>
      <c r="G57" s="23">
        <f t="shared" si="2"/>
        <v>187.20000000000002</v>
      </c>
    </row>
    <row r="58" spans="1:7" ht="10.5">
      <c r="A58" s="17"/>
      <c r="B58" s="18"/>
      <c r="C58" s="24"/>
      <c r="D58" s="25"/>
      <c r="E58" s="21"/>
      <c r="F58" s="22"/>
      <c r="G58" s="23"/>
    </row>
    <row r="59" spans="1:7" ht="21">
      <c r="A59" s="17">
        <v>10021134</v>
      </c>
      <c r="B59" s="18" t="s">
        <v>10</v>
      </c>
      <c r="C59" s="24" t="s">
        <v>52</v>
      </c>
      <c r="D59" s="25" t="s">
        <v>12</v>
      </c>
      <c r="E59" s="26">
        <v>69</v>
      </c>
      <c r="F59" s="22">
        <f t="shared" si="3"/>
        <v>4968</v>
      </c>
      <c r="G59" s="23">
        <f>E59*(1-$G$2)</f>
        <v>55.2</v>
      </c>
    </row>
    <row r="60" spans="1:7" ht="10.5">
      <c r="A60" s="17"/>
      <c r="B60" s="18"/>
      <c r="C60" s="24"/>
      <c r="D60" s="25"/>
      <c r="E60" s="26"/>
      <c r="F60" s="22"/>
      <c r="G60" s="23"/>
    </row>
    <row r="61" spans="1:7" ht="21">
      <c r="A61" s="27">
        <v>10025811</v>
      </c>
      <c r="B61" s="18" t="s">
        <v>10</v>
      </c>
      <c r="C61" s="24" t="s">
        <v>53</v>
      </c>
      <c r="D61" s="25" t="s">
        <v>12</v>
      </c>
      <c r="E61" s="26">
        <v>69</v>
      </c>
      <c r="F61" s="22">
        <f t="shared" si="3"/>
        <v>4968</v>
      </c>
      <c r="G61" s="23">
        <f>E61*(1-$G$2)</f>
        <v>55.2</v>
      </c>
    </row>
    <row r="62" spans="1:7" ht="21">
      <c r="A62" s="17">
        <v>10025809</v>
      </c>
      <c r="B62" s="18" t="s">
        <v>10</v>
      </c>
      <c r="C62" s="24" t="s">
        <v>54</v>
      </c>
      <c r="D62" s="25" t="s">
        <v>12</v>
      </c>
      <c r="E62" s="26">
        <v>86</v>
      </c>
      <c r="F62" s="22">
        <f t="shared" si="3"/>
        <v>6192</v>
      </c>
      <c r="G62" s="23">
        <f>E62*(1-$G$2)</f>
        <v>68.8</v>
      </c>
    </row>
    <row r="63" spans="1:7" ht="31.5">
      <c r="A63" s="17">
        <v>10025807</v>
      </c>
      <c r="B63" s="18" t="s">
        <v>10</v>
      </c>
      <c r="C63" s="24" t="s">
        <v>55</v>
      </c>
      <c r="D63" s="25" t="s">
        <v>12</v>
      </c>
      <c r="E63" s="26">
        <v>86</v>
      </c>
      <c r="F63" s="22">
        <f t="shared" si="3"/>
        <v>6192</v>
      </c>
      <c r="G63" s="23">
        <f>E63*(1-$G$2)</f>
        <v>68.8</v>
      </c>
    </row>
    <row r="64" spans="1:7" ht="10.5">
      <c r="A64" s="17"/>
      <c r="B64" s="18"/>
      <c r="C64" s="24"/>
      <c r="D64" s="25"/>
      <c r="E64" s="26"/>
      <c r="F64" s="22"/>
      <c r="G64" s="23"/>
    </row>
    <row r="65" spans="1:7" ht="31.5">
      <c r="A65" s="17">
        <v>10021537</v>
      </c>
      <c r="B65" s="18" t="s">
        <v>10</v>
      </c>
      <c r="C65" s="28" t="s">
        <v>56</v>
      </c>
      <c r="D65" s="25" t="s">
        <v>12</v>
      </c>
      <c r="E65" s="26">
        <v>65</v>
      </c>
      <c r="F65" s="22">
        <f>E65*(1-$G$2)*$F$2</f>
        <v>4680</v>
      </c>
      <c r="G65" s="23">
        <f>E65*(1-$G$2)</f>
        <v>52</v>
      </c>
    </row>
    <row r="66" spans="1:7" ht="10.5">
      <c r="A66" s="17"/>
      <c r="B66" s="18"/>
      <c r="C66" s="24"/>
      <c r="D66" s="25"/>
      <c r="E66" s="21"/>
      <c r="F66" s="22"/>
      <c r="G66" s="23"/>
    </row>
    <row r="67" spans="1:7" ht="10.5">
      <c r="A67" s="17">
        <v>10029674</v>
      </c>
      <c r="B67" s="18" t="s">
        <v>10</v>
      </c>
      <c r="C67" s="24" t="s">
        <v>57</v>
      </c>
      <c r="D67" s="25" t="s">
        <v>12</v>
      </c>
      <c r="E67" s="26">
        <v>30</v>
      </c>
      <c r="F67" s="22">
        <f>E67*(1-$G$2)*$F$2</f>
        <v>2160</v>
      </c>
      <c r="G67" s="23">
        <f aca="true" t="shared" si="4" ref="G67:G74">E67*(1-$G$2)</f>
        <v>24</v>
      </c>
    </row>
    <row r="68" spans="1:7" ht="10.5">
      <c r="A68" s="17">
        <v>10029671</v>
      </c>
      <c r="B68" s="18" t="s">
        <v>10</v>
      </c>
      <c r="C68" s="28" t="s">
        <v>58</v>
      </c>
      <c r="D68" s="25" t="s">
        <v>12</v>
      </c>
      <c r="E68" s="26">
        <v>30</v>
      </c>
      <c r="F68" s="22">
        <f>E68*(1-$G$2)*$F$2</f>
        <v>2160</v>
      </c>
      <c r="G68" s="23">
        <f t="shared" si="4"/>
        <v>24</v>
      </c>
    </row>
    <row r="69" spans="1:7" ht="10.5">
      <c r="A69" s="17">
        <v>10029672</v>
      </c>
      <c r="B69" s="18" t="s">
        <v>10</v>
      </c>
      <c r="C69" s="28" t="s">
        <v>59</v>
      </c>
      <c r="D69" s="20" t="s">
        <v>12</v>
      </c>
      <c r="E69" s="26">
        <v>30</v>
      </c>
      <c r="F69" s="22">
        <f>E69*(1-$G$2)*$F$2</f>
        <v>2160</v>
      </c>
      <c r="G69" s="23">
        <f t="shared" si="4"/>
        <v>24</v>
      </c>
    </row>
    <row r="70" spans="1:7" ht="10.5">
      <c r="A70" s="17">
        <v>10029673</v>
      </c>
      <c r="B70" s="18" t="s">
        <v>10</v>
      </c>
      <c r="C70" s="28" t="s">
        <v>60</v>
      </c>
      <c r="D70" s="20" t="s">
        <v>12</v>
      </c>
      <c r="E70" s="26">
        <v>30</v>
      </c>
      <c r="F70" s="22">
        <f>E70*(1-$G$2)*$F$2</f>
        <v>2160</v>
      </c>
      <c r="G70" s="23">
        <f t="shared" si="4"/>
        <v>24</v>
      </c>
    </row>
    <row r="71" spans="1:7" ht="10.5">
      <c r="A71" s="17"/>
      <c r="B71" s="18"/>
      <c r="C71" s="28"/>
      <c r="D71" s="20"/>
      <c r="E71" s="26"/>
      <c r="F71" s="22"/>
      <c r="G71" s="23"/>
    </row>
    <row r="72" spans="1:7" ht="21">
      <c r="A72" s="17">
        <v>10014993</v>
      </c>
      <c r="B72" s="18" t="s">
        <v>61</v>
      </c>
      <c r="C72" s="24" t="s">
        <v>62</v>
      </c>
      <c r="D72" s="25" t="s">
        <v>12</v>
      </c>
      <c r="E72" s="26">
        <v>425</v>
      </c>
      <c r="F72" s="22">
        <f>E72*(1-$G$2)*$F$2</f>
        <v>30600</v>
      </c>
      <c r="G72" s="23">
        <f t="shared" si="4"/>
        <v>340</v>
      </c>
    </row>
    <row r="73" spans="1:7" ht="10.5">
      <c r="A73" s="17">
        <v>10015001</v>
      </c>
      <c r="B73" s="18" t="s">
        <v>61</v>
      </c>
      <c r="C73" s="24" t="s">
        <v>63</v>
      </c>
      <c r="D73" s="25" t="s">
        <v>12</v>
      </c>
      <c r="E73" s="26">
        <v>585</v>
      </c>
      <c r="F73" s="22">
        <f>E73*(1-$G$2)*$F$2</f>
        <v>42120</v>
      </c>
      <c r="G73" s="23">
        <f t="shared" si="4"/>
        <v>468</v>
      </c>
    </row>
    <row r="74" spans="1:7" ht="21">
      <c r="A74" s="17">
        <v>10023372</v>
      </c>
      <c r="B74" s="18" t="s">
        <v>61</v>
      </c>
      <c r="C74" s="24" t="s">
        <v>64</v>
      </c>
      <c r="D74" s="25" t="s">
        <v>65</v>
      </c>
      <c r="E74" s="26">
        <v>540</v>
      </c>
      <c r="F74" s="22">
        <f>E74*(1-$G$2)*$F$2</f>
        <v>38880</v>
      </c>
      <c r="G74" s="23">
        <f t="shared" si="4"/>
        <v>432</v>
      </c>
    </row>
  </sheetData>
  <sheetProtection/>
  <mergeCells count="2">
    <mergeCell ref="A2:E2"/>
    <mergeCell ref="F3:G3"/>
  </mergeCells>
  <printOptions/>
  <pageMargins left="0.3937007874015748" right="0.3937007874015748" top="1.1811023622047245" bottom="0.3937007874015748" header="0.3937007874015748" footer="0.15748031496062992"/>
  <pageSetup fitToHeight="4" horizontalDpi="600" verticalDpi="600" orientation="portrait" paperSize="9" r:id="rId2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1" manualBreakCount="1">
    <brk id="47" max="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dcterms:created xsi:type="dcterms:W3CDTF">2021-01-29T12:25:04Z</dcterms:created>
  <dcterms:modified xsi:type="dcterms:W3CDTF">2021-01-29T12:25:40Z</dcterms:modified>
  <cp:category/>
  <cp:version/>
  <cp:contentType/>
  <cp:contentStatus/>
</cp:coreProperties>
</file>